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체육교육학과\Desktop\"/>
    </mc:Choice>
  </mc:AlternateContent>
  <bookViews>
    <workbookView xWindow="0" yWindow="0" windowWidth="22170" windowHeight="11340" tabRatio="969"/>
  </bookViews>
  <sheets>
    <sheet name="표지" sheetId="67" r:id="rId1"/>
    <sheet name="1.체육교육학과 졸업요건 간단표" sheetId="76" r:id="rId2"/>
    <sheet name="(참고자료1)학번별 교양요건표" sheetId="85" r:id="rId3"/>
    <sheet name="2-1.단일전공(일반편입생 포함)" sheetId="68" r:id="rId4"/>
    <sheet name="2-1.1.단일전공(체육특기생)" sheetId="89" r:id="rId5"/>
    <sheet name="(참고자료2)학번별 GBED 교양요건표" sheetId="88" r:id="rId6"/>
    <sheet name="2-2.캠퍼스내 복수전공" sheetId="77" r:id="rId7"/>
    <sheet name="2-3.학사편입" sheetId="81" r:id="rId8"/>
    <sheet name="2-4.졸업예정자 복수전공" sheetId="82" r:id="rId9"/>
    <sheet name="2-5.부전공" sheetId="83" r:id="rId10"/>
  </sheets>
  <externalReferences>
    <externalReference r:id="rId11"/>
  </externalReferences>
  <definedNames>
    <definedName name="_xlnm._FilterDatabase" localSheetId="1" hidden="1">'1.체육교육학과 졸업요건 간단표'!$A$5:$X$5</definedName>
    <definedName name="_xlnm.Print_Area" localSheetId="1">'1.체육교육학과 졸업요건 간단표'!$A$1:$X$46</definedName>
    <definedName name="_xlnm.Print_Area" localSheetId="0">표지!$A$1:$L$14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0" i="76" l="1"/>
  <c r="G21" i="89" l="1"/>
  <c r="D21" i="89"/>
  <c r="J21" i="89"/>
  <c r="J24" i="68"/>
  <c r="T35" i="76" l="1"/>
  <c r="N35" i="76"/>
  <c r="T34" i="76"/>
  <c r="N34" i="76"/>
  <c r="T33" i="76"/>
  <c r="N33" i="76"/>
  <c r="T32" i="76"/>
  <c r="N32" i="76"/>
  <c r="T31" i="76"/>
  <c r="N31" i="76"/>
  <c r="T30" i="76"/>
  <c r="T29" i="76"/>
  <c r="N29" i="76"/>
  <c r="T28" i="76"/>
  <c r="N28" i="76"/>
  <c r="T27" i="76"/>
  <c r="N27" i="76"/>
  <c r="T26" i="76"/>
  <c r="N26" i="76"/>
  <c r="T25" i="76"/>
  <c r="N25" i="76"/>
  <c r="T24" i="76"/>
  <c r="N24" i="76"/>
  <c r="T23" i="76"/>
  <c r="N23" i="76"/>
  <c r="T22" i="76"/>
  <c r="N22" i="76"/>
  <c r="T21" i="76"/>
  <c r="N21" i="76"/>
  <c r="T20" i="76"/>
  <c r="N20" i="76"/>
  <c r="T19" i="76"/>
  <c r="N19" i="76"/>
  <c r="T18" i="76"/>
  <c r="N18" i="76"/>
  <c r="N15" i="76"/>
  <c r="T17" i="76"/>
  <c r="N17" i="76"/>
  <c r="T16" i="76"/>
  <c r="I16" i="76"/>
  <c r="N16" i="76" s="1"/>
  <c r="T15" i="76"/>
  <c r="T14" i="76"/>
  <c r="N14" i="76"/>
  <c r="T13" i="76"/>
  <c r="N13" i="76"/>
  <c r="T12" i="76"/>
  <c r="I12" i="76"/>
  <c r="N12" i="76" s="1"/>
  <c r="T11" i="76" l="1"/>
  <c r="T10" i="76"/>
  <c r="T9" i="76"/>
  <c r="T8" i="76"/>
  <c r="T7" i="76"/>
  <c r="T6" i="76"/>
  <c r="M21" i="89" l="1"/>
  <c r="M93" i="89"/>
  <c r="J93" i="89"/>
  <c r="G93" i="89"/>
  <c r="D93" i="89"/>
  <c r="P56" i="89"/>
  <c r="M56" i="89"/>
  <c r="N11" i="76" l="1"/>
  <c r="I10" i="76"/>
  <c r="N10" i="76" s="1"/>
  <c r="N8" i="76"/>
  <c r="N7" i="76"/>
  <c r="I6" i="76"/>
  <c r="N6" i="76" s="1"/>
  <c r="M100" i="68" l="1"/>
  <c r="J100" i="68"/>
  <c r="M61" i="68"/>
  <c r="P61" i="68"/>
  <c r="D100" i="68"/>
  <c r="G100" i="68"/>
  <c r="P24" i="68" l="1"/>
  <c r="M24" i="68"/>
</calcChain>
</file>

<file path=xl/comments1.xml><?xml version="1.0" encoding="utf-8"?>
<comments xmlns="http://schemas.openxmlformats.org/spreadsheetml/2006/main">
  <authors>
    <author>신영성</author>
  </authors>
  <commentList>
    <comment ref="A38" authorId="0" shapeId="0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75" authorId="0" shapeId="0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4" authorId="0" shapeId="0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신영성</author>
  </authors>
  <commentList>
    <comment ref="A33" authorId="0" shapeId="0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8" authorId="0" shapeId="0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5" authorId="0" shapeId="0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<sst xmlns="http://schemas.openxmlformats.org/spreadsheetml/2006/main" count="1979" uniqueCount="344">
  <si>
    <t>학점</t>
    <phoneticPr fontId="2" type="noConversion"/>
  </si>
  <si>
    <t>종별</t>
    <phoneticPr fontId="2" type="noConversion"/>
  </si>
  <si>
    <t>과목</t>
    <phoneticPr fontId="2" type="noConversion"/>
  </si>
  <si>
    <t>구분</t>
    <phoneticPr fontId="2" type="noConversion"/>
  </si>
  <si>
    <t>교양</t>
    <phoneticPr fontId="2" type="noConversion"/>
  </si>
  <si>
    <t>전공</t>
    <phoneticPr fontId="2" type="noConversion"/>
  </si>
  <si>
    <t>글쓰기</t>
    <phoneticPr fontId="2" type="noConversion"/>
  </si>
  <si>
    <t>공통
기초</t>
    <phoneticPr fontId="2" type="noConversion"/>
  </si>
  <si>
    <t>문학과 예술</t>
    <phoneticPr fontId="2" type="noConversion"/>
  </si>
  <si>
    <t>인간과 역사</t>
    <phoneticPr fontId="2" type="noConversion"/>
  </si>
  <si>
    <t>언어와 표현</t>
    <phoneticPr fontId="2" type="noConversion"/>
  </si>
  <si>
    <t>가치와 윤리</t>
    <phoneticPr fontId="2" type="noConversion"/>
  </si>
  <si>
    <t>RC교과</t>
    <phoneticPr fontId="2" type="noConversion"/>
  </si>
  <si>
    <t>소프트웨어</t>
  </si>
  <si>
    <t>2-1. 단일전공(일반편입생 동일 적용)</t>
    <phoneticPr fontId="2" type="noConversion"/>
  </si>
  <si>
    <t>2-3. 학사편입</t>
    <phoneticPr fontId="2" type="noConversion"/>
  </si>
  <si>
    <t>2-4. 졸업예정자 복수전공</t>
    <phoneticPr fontId="2" type="noConversion"/>
  </si>
  <si>
    <t>2-5. 부전공</t>
    <phoneticPr fontId="2" type="noConversion"/>
  </si>
  <si>
    <t>2-1. 단일전공 졸업기준 일람표(일반편입생 동일적용)</t>
    <phoneticPr fontId="2" type="noConversion"/>
  </si>
  <si>
    <t>2-3. 학사편입 졸업기준 일람표</t>
    <phoneticPr fontId="2" type="noConversion"/>
  </si>
  <si>
    <t>2-4. 졸업예정자 복수전공 졸업기준 일람표</t>
    <phoneticPr fontId="2" type="noConversion"/>
  </si>
  <si>
    <t>2-5. 부전공 졸업기준 일람표</t>
    <phoneticPr fontId="2" type="noConversion"/>
  </si>
  <si>
    <t>일반선택</t>
    <phoneticPr fontId="2" type="noConversion"/>
  </si>
  <si>
    <t>졸업학점총계</t>
    <phoneticPr fontId="2" type="noConversion"/>
  </si>
  <si>
    <t>2-2. 캠퍼스내 복수전공 졸업기준 일람표</t>
    <phoneticPr fontId="2" type="noConversion"/>
  </si>
  <si>
    <t>학점총계</t>
    <phoneticPr fontId="2" type="noConversion"/>
  </si>
  <si>
    <t>2-2. 캠퍼스내 복수전공(연계전공생 동일 적용)</t>
    <phoneticPr fontId="2" type="noConversion"/>
  </si>
  <si>
    <t>Yonsei RC101</t>
    <phoneticPr fontId="2" type="noConversion"/>
  </si>
  <si>
    <t>졸업요건 일람표</t>
    <phoneticPr fontId="2" type="noConversion"/>
  </si>
  <si>
    <t>2020학번</t>
    <phoneticPr fontId="2" type="noConversion"/>
  </si>
  <si>
    <t>교양
기초</t>
    <phoneticPr fontId="2" type="noConversion"/>
  </si>
  <si>
    <t>채플 (0.5학점*4회)</t>
    <phoneticPr fontId="2" type="noConversion"/>
  </si>
  <si>
    <t>글쓰기</t>
    <phoneticPr fontId="2" type="noConversion"/>
  </si>
  <si>
    <t>기독교의이해영역 1과목</t>
    <phoneticPr fontId="2" type="noConversion"/>
  </si>
  <si>
    <t>문학과예술</t>
    <phoneticPr fontId="2" type="noConversion"/>
  </si>
  <si>
    <t>인간과역사</t>
    <phoneticPr fontId="2" type="noConversion"/>
  </si>
  <si>
    <t>가치와윤리</t>
    <phoneticPr fontId="2" type="noConversion"/>
  </si>
  <si>
    <t>국가와사회</t>
    <phoneticPr fontId="2" type="noConversion"/>
  </si>
  <si>
    <t>지역과세계</t>
    <phoneticPr fontId="2" type="noConversion"/>
  </si>
  <si>
    <t>논리와수리</t>
    <phoneticPr fontId="2" type="noConversion"/>
  </si>
  <si>
    <t>자연과우주</t>
    <phoneticPr fontId="2" type="noConversion"/>
  </si>
  <si>
    <t>생명과환경</t>
    <phoneticPr fontId="2" type="noConversion"/>
  </si>
  <si>
    <t>정보와기술</t>
    <phoneticPr fontId="2" type="noConversion"/>
  </si>
  <si>
    <t>언어와표현</t>
    <phoneticPr fontId="2" type="noConversion"/>
  </si>
  <si>
    <t>일반편입생은 RC요건 없음</t>
    <phoneticPr fontId="2" type="noConversion"/>
  </si>
  <si>
    <t>전공</t>
    <phoneticPr fontId="2" type="noConversion"/>
  </si>
  <si>
    <t>전공 합계</t>
    <phoneticPr fontId="2" type="noConversion"/>
  </si>
  <si>
    <t>교양 합계</t>
    <phoneticPr fontId="2" type="noConversion"/>
  </si>
  <si>
    <t>2019학번</t>
    <phoneticPr fontId="2" type="noConversion"/>
  </si>
  <si>
    <r>
      <t>영어 (</t>
    </r>
    <r>
      <rPr>
        <sz val="9"/>
        <rFont val="맑은 고딕"/>
        <family val="3"/>
        <charset val="129"/>
      </rPr>
      <t>Ⅰ</t>
    </r>
    <r>
      <rPr>
        <sz val="9"/>
        <rFont val="함초롬바탕"/>
        <family val="1"/>
        <charset val="129"/>
      </rPr>
      <t>,</t>
    </r>
    <r>
      <rPr>
        <sz val="9"/>
        <rFont val="맑은 고딕"/>
        <family val="3"/>
        <charset val="129"/>
      </rPr>
      <t>Ⅱ</t>
    </r>
    <r>
      <rPr>
        <sz val="9"/>
        <rFont val="함초롬바탕"/>
        <family val="1"/>
        <charset val="129"/>
      </rPr>
      <t xml:space="preserve"> 2과목 필수 이수)</t>
    </r>
    <phoneticPr fontId="2" type="noConversion"/>
  </si>
  <si>
    <r>
      <t xml:space="preserve">대학
교양
</t>
    </r>
    <r>
      <rPr>
        <sz val="8"/>
        <rFont val="함초롬바탕"/>
        <family val="1"/>
        <charset val="129"/>
      </rPr>
      <t>(10개 영역 중 최소 8개 영역별 3학점 이상 이수)</t>
    </r>
    <phoneticPr fontId="2" type="noConversion"/>
  </si>
  <si>
    <t>사회참여 SE</t>
    <phoneticPr fontId="2" type="noConversion"/>
  </si>
  <si>
    <t>Yonsei RC101</t>
    <phoneticPr fontId="2" type="noConversion"/>
  </si>
  <si>
    <t>2018학번</t>
    <phoneticPr fontId="2" type="noConversion"/>
  </si>
  <si>
    <r>
      <t xml:space="preserve">필수
교양
</t>
    </r>
    <r>
      <rPr>
        <sz val="8"/>
        <rFont val="함초롬바탕"/>
        <family val="1"/>
        <charset val="129"/>
      </rPr>
      <t>(10개 영역 중 최소 8개 영역별 3학점 이상 이수)</t>
    </r>
    <phoneticPr fontId="2" type="noConversion"/>
  </si>
  <si>
    <t>국가와사회공동체</t>
    <phoneticPr fontId="2" type="noConversion"/>
  </si>
  <si>
    <t>지역사회와세계</t>
    <phoneticPr fontId="2" type="noConversion"/>
  </si>
  <si>
    <t>논리와수리</t>
    <phoneticPr fontId="2" type="noConversion"/>
  </si>
  <si>
    <t>자연과우주</t>
    <phoneticPr fontId="2" type="noConversion"/>
  </si>
  <si>
    <t>생명화환경</t>
    <phoneticPr fontId="2" type="noConversion"/>
  </si>
  <si>
    <t>2017학번</t>
    <phoneticPr fontId="2" type="noConversion"/>
  </si>
  <si>
    <t>2016학번</t>
    <phoneticPr fontId="2" type="noConversion"/>
  </si>
  <si>
    <t>2015학번</t>
    <phoneticPr fontId="2" type="noConversion"/>
  </si>
  <si>
    <t>2014학번</t>
    <phoneticPr fontId="2" type="noConversion"/>
  </si>
  <si>
    <t>2013학번</t>
    <phoneticPr fontId="2" type="noConversion"/>
  </si>
  <si>
    <t>2012학번</t>
    <phoneticPr fontId="2" type="noConversion"/>
  </si>
  <si>
    <t>2011학번</t>
    <phoneticPr fontId="2" type="noConversion"/>
  </si>
  <si>
    <t>채플 (0학점*4회)</t>
    <phoneticPr fontId="2" type="noConversion"/>
  </si>
  <si>
    <t>4P</t>
    <phoneticPr fontId="2" type="noConversion"/>
  </si>
  <si>
    <t>2010학번</t>
    <phoneticPr fontId="2" type="noConversion"/>
  </si>
  <si>
    <t>교양 합계</t>
    <phoneticPr fontId="2" type="noConversion"/>
  </si>
  <si>
    <t>전공 합계</t>
    <phoneticPr fontId="2" type="noConversion"/>
  </si>
  <si>
    <t>학과명</t>
  </si>
  <si>
    <t>학번</t>
  </si>
  <si>
    <t>구분</t>
  </si>
  <si>
    <t>교 양</t>
  </si>
  <si>
    <t>전 공</t>
  </si>
  <si>
    <t>3~4천단위
이수학점 요건</t>
  </si>
  <si>
    <t>총 졸업학점</t>
    <phoneticPr fontId="2" type="noConversion"/>
  </si>
  <si>
    <t>비고
(기타 요건)</t>
  </si>
  <si>
    <t>채플</t>
  </si>
  <si>
    <t>소계</t>
  </si>
  <si>
    <t>전기</t>
  </si>
  <si>
    <t>전기
선택</t>
  </si>
  <si>
    <t>전필</t>
  </si>
  <si>
    <t>전선</t>
  </si>
  <si>
    <t>전선
필수</t>
  </si>
  <si>
    <t>전공요건 중
지정 교과목</t>
  </si>
  <si>
    <t>글쓰기</t>
  </si>
  <si>
    <t>기독교 이해</t>
  </si>
  <si>
    <t>영어</t>
  </si>
  <si>
    <t>학점수</t>
  </si>
  <si>
    <t>지정 과목명</t>
  </si>
  <si>
    <t>영역수</t>
  </si>
  <si>
    <t>단일전공</t>
  </si>
  <si>
    <t>4P</t>
  </si>
  <si>
    <t>캠퍼스내
복수전공</t>
    <phoneticPr fontId="2" type="noConversion"/>
  </si>
  <si>
    <t>학사편입</t>
  </si>
  <si>
    <t>2P</t>
  </si>
  <si>
    <t>졸업예정자 복수전공</t>
  </si>
  <si>
    <t/>
  </si>
  <si>
    <t>* 최대한 위 양식에 맞추어 기재하시되, 학과별 요건에 의하여 열을 추가하실 경우 전체 학점 계산 등에 반영되도록 조정하시기 바랍니다.</t>
  </si>
  <si>
    <t>1. 학과명 기재</t>
  </si>
  <si>
    <t>2. 단일전공/캠퍼스내복수전공(2전공,1전공)/학사편입/졸업예정자복수전공 으로 구분</t>
    <phoneticPr fontId="2" type="noConversion"/>
  </si>
  <si>
    <t xml:space="preserve"> * 유의사항 : 대학교양 영역은 '체육과 건강' 영역을 제외한 10개 영역중 8개 영역, 총 24학점을 이수하여야 함</t>
    <phoneticPr fontId="2" type="noConversion"/>
  </si>
  <si>
    <t>교양기초(19학번 이후)
공통기초(10학번~18학번)
학부기초(01학번~09학번)</t>
    <phoneticPr fontId="2" type="noConversion"/>
  </si>
  <si>
    <t>대학교양(19학번 이후)
필수교양(10학번~18학번)
학부필수(01학번~09학번)</t>
    <phoneticPr fontId="2" type="noConversion"/>
  </si>
  <si>
    <t>RC교육</t>
    <phoneticPr fontId="2" type="noConversion"/>
  </si>
  <si>
    <t>[참고자료: 학번별 교양 요건표]</t>
    <phoneticPr fontId="4" type="noConversion"/>
  </si>
  <si>
    <r>
      <t xml:space="preserve">채플
</t>
    </r>
    <r>
      <rPr>
        <sz val="7"/>
        <color rgb="FFFF0000"/>
        <rFont val="함초롬바탕"/>
        <family val="1"/>
        <charset val="129"/>
      </rPr>
      <t>(15학번
부터 학점
기재)</t>
    </r>
    <phoneticPr fontId="2" type="noConversion"/>
  </si>
  <si>
    <t>3. 기존의 졸업요건표를 참고하여 교양기초(舊 공통기초,학부기초), 대학교양(舊 필수교양,학부필수), RC교육 등 관련 부분 기재 요청</t>
    <phoneticPr fontId="2" type="noConversion"/>
  </si>
  <si>
    <t xml:space="preserve">    ※ 첨부하는 학번별 교양요건표의 내용을 확인하여 기재하여 주시기 바랍니다. </t>
    <phoneticPr fontId="2" type="noConversion"/>
  </si>
  <si>
    <t xml:space="preserve">    ※ Social Engagement (사회참여)는 필수이나 코로나19 상황으로 인해 2020,2021학번은 예외로 함</t>
    <phoneticPr fontId="2" type="noConversion"/>
  </si>
  <si>
    <t xml:space="preserve">    ※ RC환경기반 교과목 종별 변경(2019학번부터): 기초교육 → RC교육, 자율선택으로 분리</t>
    <phoneticPr fontId="2" type="noConversion"/>
  </si>
  <si>
    <t xml:space="preserve">       단일전공(글로벌기초교육학부 입학자용)</t>
    <phoneticPr fontId="2" type="noConversion"/>
  </si>
  <si>
    <t>채플 (0.5학점*4회)</t>
  </si>
  <si>
    <t>기독교의이해영역 1과목</t>
  </si>
  <si>
    <t>연세대학교 각 학과별/학부별 대학교양 이수요건 (2019학번 적용)</t>
    <phoneticPr fontId="47" type="noConversion"/>
  </si>
  <si>
    <t>※ 글로벌기초교육학부(GBED) 학생은 내국인 학생과 다르게 대학교양 24학점이 아닌 GLC대학교양 일정 학점 이수</t>
    <phoneticPr fontId="47" type="noConversion"/>
  </si>
  <si>
    <t>대 학</t>
  </si>
  <si>
    <t>전공학과</t>
    <phoneticPr fontId="47" type="noConversion"/>
  </si>
  <si>
    <t>GLC대학교양 이수요건</t>
    <phoneticPr fontId="47" type="noConversion"/>
  </si>
  <si>
    <t>학과별 지정 필수 대학교양 이수요건</t>
    <phoneticPr fontId="47" type="noConversion"/>
  </si>
  <si>
    <t>2019학년도 이수요건 세부사항</t>
    <phoneticPr fontId="47" type="noConversion"/>
  </si>
  <si>
    <t>문과대학</t>
  </si>
  <si>
    <t>국어국문학과</t>
  </si>
  <si>
    <t>GLC대학교양 9학점 이수</t>
    <phoneticPr fontId="47" type="noConversion"/>
  </si>
  <si>
    <t>[언어와표현]영역에서 동일한 제2외국어 2과목 이상,  졸업 시까지 이수 의무 [예: 독일어(1), 독일어(2)]</t>
    <phoneticPr fontId="47" type="noConversion"/>
  </si>
  <si>
    <t>중어중문학과</t>
    <phoneticPr fontId="47" type="noConversion"/>
  </si>
  <si>
    <t>[언어와표현]영역에서 전공어 2과목, 1학년 때 이수 권장</t>
    <phoneticPr fontId="47" type="noConversion"/>
  </si>
  <si>
    <t>영어영문학과</t>
    <phoneticPr fontId="47" type="noConversion"/>
  </si>
  <si>
    <t>독어독문학과</t>
    <phoneticPr fontId="47" type="noConversion"/>
  </si>
  <si>
    <t xml:space="preserve">[언어와표현]영역에서 전공어 2과목, 1학년 때 이수 권장 </t>
    <phoneticPr fontId="47" type="noConversion"/>
  </si>
  <si>
    <t>불어불문학과</t>
    <phoneticPr fontId="47" type="noConversion"/>
  </si>
  <si>
    <t>노어노문학과</t>
    <phoneticPr fontId="47" type="noConversion"/>
  </si>
  <si>
    <t>[언어와표현]영역에서 전공어 2과목, 1학년 때 이수 권장 
(단, 노어노문학의 경우, ‘러시아어’(대학교양)와 함께 ‘러시아어연습’(대학교양) 과목 추가이수 의무 / 러시아어 능통자의 경우 ‘러시아어연습’ 대신 별도의 전공교과 이수로 대체)</t>
    <phoneticPr fontId="47" type="noConversion"/>
  </si>
  <si>
    <t>사학과</t>
    <phoneticPr fontId="47" type="noConversion"/>
  </si>
  <si>
    <t>철학과</t>
    <phoneticPr fontId="47" type="noConversion"/>
  </si>
  <si>
    <t xml:space="preserve">[언어와표현]영역에서 동일한 제2외국어 2과목 이상,  졸업 시까지 이수 의무 [예: 독일어(1), 독일어(2)] /  [인간과역사] 서양철학의이해(전공기초),  [가치와윤리] 동양의가치와철학(전공기초) 교차 인정 </t>
    <phoneticPr fontId="47" type="noConversion"/>
  </si>
  <si>
    <t>문헌정보학과</t>
    <phoneticPr fontId="47" type="noConversion"/>
  </si>
  <si>
    <t>[언어와표현]영역에서 동일한 제2외국어 2과목 이상,  졸업 시까지 이수 의무 [예: 독일어(1), 독일어(2)]  /  [논리와수리] 정보기술론(전공기초) 교차 인정</t>
    <phoneticPr fontId="47" type="noConversion"/>
  </si>
  <si>
    <t>심리학과</t>
    <phoneticPr fontId="47" type="noConversion"/>
  </si>
  <si>
    <t>[언어와표현]영역에서 동일한 제2외국어 2과목 이상,  졸업 시까지 이수 의무 [예: 독일어(1), 독일어(2)]  /  [인간과역사] 심리학개론(전공필수)</t>
    <phoneticPr fontId="47" type="noConversion"/>
  </si>
  <si>
    <t>상경대학</t>
  </si>
  <si>
    <t>경제학부</t>
    <phoneticPr fontId="47" type="noConversion"/>
  </si>
  <si>
    <t xml:space="preserve">  [논리와 수리] 통계학입문 필수 이수 </t>
    <phoneticPr fontId="47" type="noConversion"/>
  </si>
  <si>
    <t>응용통계학과</t>
    <phoneticPr fontId="47" type="noConversion"/>
  </si>
  <si>
    <t>경영대학</t>
  </si>
  <si>
    <t>경영학과</t>
  </si>
  <si>
    <r>
      <t xml:space="preserve">  [논리와수리] 통계학입문, [</t>
    </r>
    <r>
      <rPr>
        <sz val="11"/>
        <rFont val="맑은 고딕"/>
        <family val="3"/>
        <charset val="129"/>
        <scheme val="minor"/>
      </rPr>
      <t>지역과세계</t>
    </r>
    <r>
      <rPr>
        <sz val="11"/>
        <color theme="1"/>
        <rFont val="맑은 고딕"/>
        <family val="3"/>
        <charset val="129"/>
        <scheme val="minor"/>
      </rPr>
      <t>] 경제학개론 두 과목 필수 이수, 경제학입문은 인정되지 않음</t>
    </r>
    <phoneticPr fontId="47" type="noConversion"/>
  </si>
  <si>
    <t>이과대학</t>
  </si>
  <si>
    <t>수학과</t>
  </si>
  <si>
    <t>GLC대학교양 6학점 이수</t>
    <phoneticPr fontId="47" type="noConversion"/>
  </si>
  <si>
    <t>이과대학 학생은  [논리와수리]미분적분학과벡터해석(1),(2), [자연과우주]일반물리학및실험(1),(2),  [생명과환경]일반화학및실험(1),(2)를 필히 이수하여야 한다. 단, 해당학과 전공자의 경우, 학과에 따라 전공자를 위해 개설된 심화과목을 수강하여야 한다.</t>
    <phoneticPr fontId="47" type="noConversion"/>
  </si>
  <si>
    <t>물리학과</t>
  </si>
  <si>
    <t>화학과</t>
  </si>
  <si>
    <t>지구시스템과학과</t>
  </si>
  <si>
    <t>천문우주학과</t>
  </si>
  <si>
    <t>대기과학과</t>
  </si>
  <si>
    <t>공과대학</t>
  </si>
  <si>
    <t>화공생명공학부</t>
    <phoneticPr fontId="47" type="noConversion"/>
  </si>
  <si>
    <t>[논리와수리] 공학수학(1)(2)(3)(4), 공학정보처리 필수
[자연과우주], [생명과환경]에서 총 12학점 이수  
 - [자연과우주] 공학물리학및실험(1) 필수 / [자연과우주][생명과환경] 공학화학및실험(1)(2) 권장
 - [자연과우주] 공학물리학및실험(2), [생명과환경] 공학생물학및실험(1)(2) 중 택 1 필수</t>
    <phoneticPr fontId="47" type="noConversion"/>
  </si>
  <si>
    <t>전기전자공학부</t>
  </si>
  <si>
    <t>[논리와수리] 공학수학(1)(2)(3)(4), 공학정보처리 필수 / [자연과우주] 공학물리학및실험(1)(2) 필수 
[자연과우주] 공학화학및실험(1)(2)/ [생명과환경] 공학생물학및실험(1)(2) 중 2과목 필수</t>
    <phoneticPr fontId="47" type="noConversion"/>
  </si>
  <si>
    <t>건축학</t>
    <phoneticPr fontId="47" type="noConversion"/>
  </si>
  <si>
    <t>[논리와수리] 공학수학(1)(2) 필수, 공학정보처리 필수
[자연과우주][생명과환경] 공학물리학및실험(1)/공학화학및실험(1)/  [생명과환경] 공학생물학및실험(1) 중 2과목(6학점) 선택 / 
*건축학전공의 경우 공물(1), 공화(1), 공생(1) 중 2과목 수강</t>
    <phoneticPr fontId="47" type="noConversion"/>
  </si>
  <si>
    <t>건축공학과(ABEEK)</t>
    <phoneticPr fontId="47" type="noConversion"/>
  </si>
  <si>
    <t xml:space="preserve">공학수학(1)(2)(3)(4) 필수, 공학정보처리 필수 / 공학물리학및실험(1)(2) 필수, 수치해석 필수
공학화학및실험(1)(2)/공학생물학및실험(1)(2) 중 2과목(6학점) 필수 / </t>
    <phoneticPr fontId="47" type="noConversion"/>
  </si>
  <si>
    <t>건축공학과(NON-ABEEK)</t>
    <phoneticPr fontId="47" type="noConversion"/>
  </si>
  <si>
    <t>공학수학(1)(2)(3)(4) 필수, 공학정보처리 필수 / 공학물리학및실험(1)(2) 필수, 수치해석 필수
공학화학및실험(1)(2)/공학생물학및실험(1)(2) 중 2과목(6학점) 선택 / 
공학소양(9)([언어와표현]의 English Communication for SciEng(Int./Adv./Honors) 인정([국가와사회], [지역과세계] 영역은 [공학소양]으로 교차인정)</t>
    <phoneticPr fontId="47" type="noConversion"/>
  </si>
  <si>
    <t>도시공학과</t>
  </si>
  <si>
    <t>[논리와수리] 공학수학(1)(2)(3), 기초확률및통계 필수, 공학정보처리(RC 필수)
[자연과우주] 공학물리학및실험(1)(2) 중 1과목 이수 필수 /공학화학및실험(1)(2) 중 1과목 이수 필수
[생명과환경] 공학생물학및실험(1)(2) 중 1과목 이수 필수</t>
    <phoneticPr fontId="47" type="noConversion"/>
  </si>
  <si>
    <t>유의사항)
1학년1학기 도시학개론(RC필수)</t>
    <phoneticPr fontId="47" type="noConversion"/>
  </si>
  <si>
    <t>사회환경시스템공학부(건설환경 ABEEK)</t>
  </si>
  <si>
    <t xml:space="preserve">ABEEK 심화 과정                                                                                                                                                                                                        
MSC(30): 공학수학(1)(2)(3)(4), 공학정보처리 필수 총 15학점 이수 / 물리.화학.생물계열 중 1개 계열은 (1)(2)로 이수, 물리계열 최소 1과목 포함 총 12학점 이수 / 전공기초선택 과목으로 수치해석, 선형대수와그응용, 또는 선형대수 중 1과목 총 3학점 이수    
공학소양과목(9): 심화과정이수자는 9학점을 이수하여야 하며, 지정된 필수교양 [국가와사회], [지역과세계] 영역에서 영역 당 1과목 이상 이수하여 총 9학점 이수
 *[언어와표현]영역의 English Communication for SciEng(YCF1403/1405/1407) 수강 시 공학소양으로 인정됨           </t>
    <phoneticPr fontId="47" type="noConversion"/>
  </si>
  <si>
    <t>사회환경시스템공학부(건설환경 Non-ABEEK)</t>
  </si>
  <si>
    <t xml:space="preserve">Non-ABEEK 과정  
공학수학(1)(2)(3)(4), 공학정보처리 필수 / 물리.화학.생물계열 중 1개 계열은 (1)(2)로 이수, 물리계열 최소 1과목 포함 총 12학점 이수                                                          
이외의 교양영역 이수요건은 공과대학 졸업기준과 동일        </t>
    <phoneticPr fontId="47" type="noConversion"/>
  </si>
  <si>
    <t>기계공학부</t>
  </si>
  <si>
    <t>[논리와수리] 공학수학(1)(2)(3)(4), 공학정보처리 필수
[자연과우주] 공학물리학및실험(1)(2), 공학화학및실험(1)(2) 필수
*생명과환경 영역도 충족한 것으로 봄</t>
    <phoneticPr fontId="47" type="noConversion"/>
  </si>
  <si>
    <t>신소재공학부</t>
  </si>
  <si>
    <r>
      <t xml:space="preserve">[논리와수리] 공학수학(1)(2), </t>
    </r>
    <r>
      <rPr>
        <b/>
        <sz val="11"/>
        <rFont val="맑은 고딕"/>
        <family val="3"/>
        <charset val="129"/>
        <scheme val="minor"/>
      </rPr>
      <t>공학수학(3)(재료수학1대체과목)</t>
    </r>
    <r>
      <rPr>
        <sz val="11"/>
        <rFont val="맑은 고딕"/>
        <family val="3"/>
        <charset val="129"/>
        <scheme val="minor"/>
      </rPr>
      <t>, 공학정보처리 필수
[자연과우주][생명과환경]  공학물리학및실험(1)(2)/공학화학및실험(1)(2) 필수</t>
    </r>
    <phoneticPr fontId="47" type="noConversion"/>
  </si>
  <si>
    <t>산업공학과</t>
  </si>
  <si>
    <r>
      <t>[논리와수리] 공학수학(1)(2)(3), 공학정보처리 필수
[자연과우주], [생명과환경]</t>
    </r>
    <r>
      <rPr>
        <b/>
        <sz val="11"/>
        <rFont val="맑은 고딕"/>
        <family val="3"/>
        <charset val="129"/>
        <scheme val="minor"/>
      </rPr>
      <t xml:space="preserve"> 각</t>
    </r>
    <r>
      <rPr>
        <sz val="11"/>
        <rFont val="맑은 고딕"/>
        <family val="3"/>
        <charset val="129"/>
        <scheme val="minor"/>
      </rPr>
      <t xml:space="preserve"> 영역에서 각 1과목 이상 이수</t>
    </r>
    <phoneticPr fontId="47" type="noConversion"/>
  </si>
  <si>
    <t>컴퓨터과학과</t>
  </si>
  <si>
    <t>공학수학(1)(2), 공학물리/공학화학/공학생물 중 3과목 이수 필수/ 
공학물리및실험, 공학화학및실험, 공학생물및실험 중 2과목 신청(과학 한 과목은 (1),(2) 필수이수, 나머지 과목에서 (1)과목 선택)</t>
    <phoneticPr fontId="47" type="noConversion"/>
  </si>
  <si>
    <t>생명시스템대학</t>
  </si>
  <si>
    <t>시스템생물학과</t>
  </si>
  <si>
    <t>[자연과우주]: 일반화학및실험(1)(2)             [생명과환경]: 일반생물학및실험(심화)(1)(2)  필수
[논리와수리]: 미분적분학및벡터해석(1)(2)    [자연과우주]: 일반물리학및실험(1)(2) 중  2과목 선택</t>
    <phoneticPr fontId="47" type="noConversion"/>
  </si>
  <si>
    <t>생화학과</t>
  </si>
  <si>
    <t>[자연과우주]: 일반화학및실험(1)(2)            [생명과환경]: 일반생물학및실험(심화)(1)(2)  필수
[논리와수리]: 미분적분학및벡터해석(1)(2)   [자연과우주]: 일반물리학및실험(1)(2) 중  2과목 선택</t>
    <phoneticPr fontId="47" type="noConversion"/>
  </si>
  <si>
    <t>생명공학과</t>
  </si>
  <si>
    <t>[자연과우주]: 일반화학및실험(1)(2)             [생명과환경]: 일반생물학및실험(심화)(1)  필수
[논리와수리]: 미분적분학및벡터해석(1)(2)    [자연과우주]: 일반물리학및실험(1) 필수</t>
    <phoneticPr fontId="47" type="noConversion"/>
  </si>
  <si>
    <t>신과대학</t>
  </si>
  <si>
    <t>신학과</t>
  </si>
  <si>
    <t>사회과학대학</t>
  </si>
  <si>
    <t>정치외교학과</t>
  </si>
  <si>
    <t>행정학과</t>
  </si>
  <si>
    <t xml:space="preserve"> [지역과세계]: 경제학개론 / [논리와수리]: 통계학입문 수강 필수</t>
    <phoneticPr fontId="47" type="noConversion"/>
  </si>
  <si>
    <t>사회복지학과</t>
  </si>
  <si>
    <t>기초교육- 사회봉사 중 1과목 필수 이수(신촌에서 수강)</t>
    <phoneticPr fontId="47" type="noConversion"/>
  </si>
  <si>
    <t>사회학과</t>
  </si>
  <si>
    <t>사회학의이해는 2019년부터 대학교양으로 표기, 학과필수 이수교과목으로 이번학기에 수강 권장
근대사회사상의흐름: 대학교양 [국가와사회]영역과 교차 인정</t>
    <phoneticPr fontId="47" type="noConversion"/>
  </si>
  <si>
    <t>문화인류학과</t>
  </si>
  <si>
    <t>문화인류학: 대학교양 [인간과역사]영역과 교차 인정
지구촌시대의 문화인류학, 세계화와 다문화주의: 대학교양 [지역과세계]영역과 교차 인정</t>
    <phoneticPr fontId="47" type="noConversion"/>
  </si>
  <si>
    <t>언론홍보영상학부</t>
  </si>
  <si>
    <t>생활과학대학</t>
  </si>
  <si>
    <t>의류환경학과</t>
  </si>
  <si>
    <t xml:space="preserve">[논리와수리]: 통계학입문, [자연과우주]: 일반화학(또는 일반화학및실험1), 일반물리학및실험(1) 중 택 2 </t>
    <phoneticPr fontId="47" type="noConversion"/>
  </si>
  <si>
    <t>식품영양학과</t>
    <phoneticPr fontId="47" type="noConversion"/>
  </si>
  <si>
    <t>[자연과우주]: 일반화학, 일반화학및실험(1),공학화학및실험(1) 중 1과목 필수,  [생명과환경] 일반생물학및실험(1),공학생물학및실험(1) 중 1과목 필수</t>
    <phoneticPr fontId="47" type="noConversion"/>
  </si>
  <si>
    <t>실내건축학과</t>
  </si>
  <si>
    <t>아동·가족학과</t>
  </si>
  <si>
    <t xml:space="preserve">[전필]유아발달,유아교육론,가족학개론 → [인간과역사]영역으로 교차인정 </t>
    <phoneticPr fontId="47" type="noConversion"/>
  </si>
  <si>
    <t>생활디자인학과</t>
  </si>
  <si>
    <t xml:space="preserve">[문학과예술] 디자인과문화 필수  *GBED소속학생한정 </t>
    <phoneticPr fontId="47" type="noConversion"/>
  </si>
  <si>
    <t>교육과학대학</t>
    <phoneticPr fontId="47" type="noConversion"/>
  </si>
  <si>
    <t>교육학과</t>
    <phoneticPr fontId="47" type="noConversion"/>
  </si>
  <si>
    <t>미래를위한교육학 수강 필수 → [국가와사회] 영역으로 교차인정</t>
    <phoneticPr fontId="47" type="noConversion"/>
  </si>
  <si>
    <t>체육교육학과</t>
    <phoneticPr fontId="47" type="noConversion"/>
  </si>
  <si>
    <t>스포츠응용산업학과</t>
    <phoneticPr fontId="47" type="noConversion"/>
  </si>
  <si>
    <t>-</t>
    <phoneticPr fontId="47" type="noConversion"/>
  </si>
  <si>
    <t>연세대학교 각 학과별/학부별 대학교양 이수요건 (2020학번 적용)</t>
    <phoneticPr fontId="47" type="noConversion"/>
  </si>
  <si>
    <t>2020학년도 이수요건 세부사항</t>
    <phoneticPr fontId="47" type="noConversion"/>
  </si>
  <si>
    <t>1. 2020학년도 신입생부터 제2외국어 전공 학과(중문,독문,불문,노문) 이외의 학생은 
“언어와표현 영역에 개설된 제2외국어 1과목(3학점)을 기본으로 이수하고, 나머지 1과목(3학점)은 동일 또는 다른 제2외국어 과목, 
수화(YCF1652), 컴퓨팅적사고와 SW프로그래밍(YCS1001), SW프로그래밍(YCS1002)중에서 선택하여 이수할 수 있음.
(예시) 
가. 제2외국어A(1) + 제2외국어A(2)  → 한문(1) + 한문(2)
나. 제2외국어A(1) + 제2외국어B(1)  → 한문(1) + 중국어(2)
다. 제2외국어A(1) + SW프로그래밍   → 한문(1) + SW프로그래밍
2. “언어와표현”영역 교과목 중 영어 과목은 인정 불가함.
* 제2외국어 해당 과목: 한문(1),(2),(3), 중국어(1),(2),(3), 독일어(1),(2),(3), 프랑스어(1),(2),(3), 러시아어(1),(2),(3), 스페인어(1),(2), 
                           일본어(1),(2), 라틴어(1),(2), 아랍어(1),(2), 이탈리아어(1)
3. 신규 과목 등 그 외의 과목의 인정여부는 학과장이 승인하여야 함.</t>
    <phoneticPr fontId="47" type="noConversion"/>
  </si>
  <si>
    <t xml:space="preserve">[논리와 수리] 통계학입문 필수 이수 </t>
    <phoneticPr fontId="47" type="noConversion"/>
  </si>
  <si>
    <t>[논리와수리] 통계학입문, [지역과세계] 경제학개론 두 과목 필수 이수, 경제학입문은 인정되지 않음</t>
    <phoneticPr fontId="47" type="noConversion"/>
  </si>
  <si>
    <t>이과대학 학생은  [논리와수리]미분적분학과벡터해석(1),(2), [자연과우주]일반물리학및실험(1),(2),  
[생명과환경]일반화학및실험(1),(2)를 필히 이수하여야 한다. 단, 해당학과 전공자의 경우, 학과에 따라 
전공자를 위해 개설된 심화과목을 수강하여야 한다.
글로벌기초교육학부(GBED) 학생이 교양기초 영어과목 3학점 이상 이수 또는 인정받은 경우는 
[언어와표현] 영어 지정과목 이수 의무 없음</t>
    <phoneticPr fontId="47" type="noConversion"/>
  </si>
  <si>
    <t>[언어와표현] 영역 중 다음의 영어 과목 추천
ENGLISH FOR NATURAL SCIENCES AND HEALTH SCIENCES
 추후 개설되는 유사 과목 중 학과가 지정하는 과목</t>
    <phoneticPr fontId="47" type="noConversion"/>
  </si>
  <si>
    <t>[언어와표현] 영역 중 다음의 영어 과목 택1필수
ENGLISH FOR PHYSICAL SCIENCES AND ENGINEERING
 ENGLISH FOR NATURAL SCIENCES AND HEALTH SCIENCES
 ENGLISH FOR MEDICINE
 ENGLISH FOR IT
 FUNDAMENTAL ENGLISH
 추후 개설되는 유사 과목 중 학과가 지정하는 과목</t>
    <phoneticPr fontId="47" type="noConversion"/>
  </si>
  <si>
    <t>[언어와표현] 영역 중 다음의 영어 과목 택1필수
ENGLISH FOR PHYSICAL SCIENCES AND ENGINEERING
 ENGLISH FOR NATURAL SCIENCES AND HEALTH SCIENCES
 추후 개설되는 유사 과목 중 학과가 지정하는 과목</t>
  </si>
  <si>
    <t>[언어와표현] 영역 중 다음의 영어 과목 추천
ENGLISH FOR PHYSICAL SCIENCES AND ENGINEERING
 ENGLISH FOR NATURAL SCIENCES AND HEALTH SCIENCES
 추후 개설되는 유사 과목 중 학과가 지정하는 과목</t>
  </si>
  <si>
    <t>[언어와표현] 영역 중 다음의 영어 과목 택1필수
ENGLISH FOR PHYSICAL SCIENCES AND ENGINEERING
 추후 개설되는 유사 과목 중 학과가 지정하는 과목</t>
  </si>
  <si>
    <t>[언어와표현] 영역 중 다음의 영어 과목 택1필수
ENGLISH FOR PHYSICAL SCIENCES AND ENGINEERING
 추후 개설되는 유사 과목 중 학과가 지정하는 과목</t>
    <phoneticPr fontId="47" type="noConversion"/>
  </si>
  <si>
    <t>공학수학(1)(2)(3)(4) 필수, 공학정보처리 필수 / 공학물리학및실험(1)(2) 필수, 수치해석 필수
공학화학및실험(1)(2)/공학생물학및실험(1)(2) 중 2과목(6학점) 필수 / 
공학소양(9)</t>
    <phoneticPr fontId="47" type="noConversion"/>
  </si>
  <si>
    <t>공학수학(1)(2)(3)(4) 필수, 공학정보처리 필수 / 공학물리학및실험(1)(2) 필수, 수치해석 필수
공학화학및실험(1)(2)/공학생물학및실험(1)(2) 중 2과목(6학점) 필수</t>
    <phoneticPr fontId="47" type="noConversion"/>
  </si>
  <si>
    <t>[논리와수리] 공학수학(1)(2)(3), 기초확률및통계 필수, 공학정보처리(RC 필수)
[자연과우주] [생명과환경] 각 영역에서 최소1과목포함하여 총 3과목(9학점)</t>
    <phoneticPr fontId="47" type="noConversion"/>
  </si>
  <si>
    <t>[언어와표현] 영역에서 학정번호 YCF1408 ~ YCF1412 교과목 중
1과목(3학점) 이수 필수
*1학년 1학기 도시학개론(RC필수)</t>
    <phoneticPr fontId="47" type="noConversion"/>
  </si>
  <si>
    <t>ABEEK 심화 과정                                                                                                                                                                                                        
MSC(30): 공학수학(1)(2)(3)(4), 공학정보처리 필수 총 15학점 이수 / 물리.화학.생물계열 중 1개 계열은 (1)(2)로 이수, 물리계열 최소 1과목 포함 총 12학점 이수 / 전공기초선택 과목으로 수치해석, 선형대수와그응용, 또는 선형대수 중 1과목 총 3학점 이수    
공학소양과목(9): 심화과정이수자는 9학점을 이수하여야 하며, 지정된 필수교양 [국가와사회], [지역과세계] 영역에서 영역 당 1과목 이상 이수하여 총 9학점 이수</t>
    <phoneticPr fontId="47" type="noConversion"/>
  </si>
  <si>
    <r>
      <t>[논리와수리] 공학수학(1)(2)</t>
    </r>
    <r>
      <rPr>
        <b/>
        <sz val="11"/>
        <rFont val="맑은 고딕"/>
        <family val="3"/>
        <charset val="129"/>
        <scheme val="minor"/>
      </rPr>
      <t>(3)</t>
    </r>
    <r>
      <rPr>
        <sz val="11"/>
        <rFont val="맑은 고딕"/>
        <family val="3"/>
        <charset val="129"/>
        <scheme val="minor"/>
      </rPr>
      <t>, 공학정보처리 필수
[자연과우주][생명과환경]  공학물리학및실험(1)(2)/공학화학및실험(1)(2) 필수</t>
    </r>
    <phoneticPr fontId="47" type="noConversion"/>
  </si>
  <si>
    <r>
      <t xml:space="preserve">[논리와수리] 공학수학(1)(2)(3), 공학정보처리 필수
[자연과우주], [생명과환경] </t>
    </r>
    <r>
      <rPr>
        <b/>
        <sz val="11"/>
        <rFont val="맑은 고딕"/>
        <family val="3"/>
        <charset val="129"/>
        <scheme val="minor"/>
      </rPr>
      <t>각</t>
    </r>
    <r>
      <rPr>
        <sz val="11"/>
        <rFont val="맑은 고딕"/>
        <family val="3"/>
        <charset val="129"/>
        <scheme val="minor"/>
      </rPr>
      <t xml:space="preserve"> 영역에서 각 1과목 이상 이수</t>
    </r>
    <phoneticPr fontId="47" type="noConversion"/>
  </si>
  <si>
    <t>[자연과우주]: 일반화학및실험(1)(2)             
[생명과환경]: 일반생물학및실험(심화)(1)(2)  필수   
[언어와표현] ENGLISH FOR NATURAL SCIENCES AND HEALTH SCIENCES   필수
[논리와수리]: 미분적분학및벡터해석(1)(2)    
[자연과우주]: 일반물리학및실험(1)(2) 중  2과목 선택</t>
    <phoneticPr fontId="47" type="noConversion"/>
  </si>
  <si>
    <t>[자연과우주]: 일반화학및실험(1)(2)            
[생명과환경]: 일반생물학및실험(심화)(1)(2)  필수   
[언어와표현] ENGLISH FOR NATURAL SCIENCES AND HEALTH SCIENCES   필수
[논리와수리]: 미분적분학및벡터해석(1)(2)  
[자연과우주]: 일반물리학및실험(1)(2) 중  2과목 선택</t>
    <phoneticPr fontId="47" type="noConversion"/>
  </si>
  <si>
    <r>
      <t xml:space="preserve">[자연과우주]: 일반화학및실험(1)(2)             
[생명과환경]: 일반생물학및실험(심화)(1)  필수      
[언어와표현] ENGLISH FOR NATURAL SCIENCES AND HEALTH SCIENCES   필수
[논리와수리]: 미분적분학및벡터해석(1)(2)    
[자연과우주]: 일반물리학및실험(1) </t>
    </r>
    <r>
      <rPr>
        <sz val="11"/>
        <rFont val="맑은 고딕"/>
        <family val="3"/>
        <charset val="129"/>
        <scheme val="minor"/>
      </rPr>
      <t>필수</t>
    </r>
    <phoneticPr fontId="47" type="noConversion"/>
  </si>
  <si>
    <t>[지역과세계]: 경제학개론 / [논리와수리]: 통계학입문 수강 필수</t>
    <phoneticPr fontId="47" type="noConversion"/>
  </si>
  <si>
    <t xml:space="preserve">  * 2020학번 이후 대학영어 과목의 선택 전환에 따른 각 대학·학과별 영어 지정요건 세부내용 표</t>
    <phoneticPr fontId="2" type="noConversion"/>
  </si>
  <si>
    <t>RC
교육</t>
    <phoneticPr fontId="2" type="noConversion"/>
  </si>
  <si>
    <t xml:space="preserve">  *“Social Engagement”는 필수이나 코로나19 상황으로 인해 2020,2021학번은 예외로 함</t>
    <phoneticPr fontId="2" type="noConversion"/>
  </si>
  <si>
    <t xml:space="preserve">  * RC환경기반 교과목 종별 변경(2019학번부터): 기초교육 → RC교육, 자율선택으로 분리</t>
    <phoneticPr fontId="2" type="noConversion"/>
  </si>
  <si>
    <t>2021학번 ~</t>
    <phoneticPr fontId="2" type="noConversion"/>
  </si>
  <si>
    <t xml:space="preserve">     교육과학대학  체육교육학과</t>
    <phoneticPr fontId="2" type="noConversion"/>
  </si>
  <si>
    <t>1. 체육교육학과 졸업요건표 요약</t>
    <phoneticPr fontId="2" type="noConversion"/>
  </si>
  <si>
    <t>2. 체육교육학과 졸업기준 일람표</t>
    <phoneticPr fontId="2" type="noConversion"/>
  </si>
  <si>
    <t>체육교육학과</t>
    <phoneticPr fontId="2" type="noConversion"/>
  </si>
  <si>
    <t>근골격구조학</t>
  </si>
  <si>
    <t>스포츠심리학</t>
  </si>
  <si>
    <t>운동역학(1)(2)</t>
  </si>
  <si>
    <t>운동생리학(1)(2)</t>
  </si>
  <si>
    <t>수영교수법(1)</t>
  </si>
  <si>
    <t>테니스지도법(1)</t>
  </si>
  <si>
    <t>체조교수법(1)</t>
  </si>
  <si>
    <t>육상교수법(1)</t>
  </si>
  <si>
    <t>골프교수법(1)</t>
  </si>
  <si>
    <t>신체적성(1)</t>
  </si>
  <si>
    <t>축구교수법(1)</t>
  </si>
  <si>
    <t>전기
(이론)</t>
    <phoneticPr fontId="2" type="noConversion"/>
  </si>
  <si>
    <t>전기
(실기)</t>
    <phoneticPr fontId="2" type="noConversion"/>
  </si>
  <si>
    <t>이론 및 실기</t>
  </si>
  <si>
    <t>Holistic Education(1) 또는 (2)</t>
    <phoneticPr fontId="2" type="noConversion"/>
  </si>
  <si>
    <t>운동역학(1)</t>
  </si>
  <si>
    <t>운동생리학(1)</t>
  </si>
  <si>
    <t>1. 체육교육학과 졸업요건표 요약</t>
    <phoneticPr fontId="4" type="noConversion"/>
  </si>
  <si>
    <t>2전공 이수학점
(복수전공을 하는 타전공 학생들에게 적용되는 체육교육학과 전공 학점)</t>
    <phoneticPr fontId="2" type="noConversion"/>
  </si>
  <si>
    <t>1전공 이수학점
(타전공을 복수전공하는 체육교육학과 학생들에게 적용되는 전공 학점)</t>
    <phoneticPr fontId="2" type="noConversion"/>
  </si>
  <si>
    <t>운동역학(1),(2)</t>
  </si>
  <si>
    <t>운동생리학(1),(2)</t>
  </si>
  <si>
    <t>수영교수법(수영)</t>
  </si>
  <si>
    <t>육상교수법(육상)</t>
  </si>
  <si>
    <t>체조교수법(체조)</t>
  </si>
  <si>
    <t>골프교수법(골프)</t>
  </si>
  <si>
    <t>테니스지도법(테니스) 포함</t>
  </si>
  <si>
    <t>선택</t>
  </si>
  <si>
    <t>이론</t>
  </si>
  <si>
    <t>기초실기</t>
    <phoneticPr fontId="2" type="noConversion"/>
  </si>
  <si>
    <t>기초이론</t>
    <phoneticPr fontId="2" type="noConversion"/>
  </si>
  <si>
    <t>문학과예술</t>
  </si>
  <si>
    <t>인간과역사</t>
  </si>
  <si>
    <t>언어와표현</t>
  </si>
  <si>
    <t>가치와윤리</t>
  </si>
  <si>
    <t>국가와사회</t>
  </si>
  <si>
    <t>지역과세계</t>
  </si>
  <si>
    <t>논리와수리</t>
  </si>
  <si>
    <t>자연과우주</t>
  </si>
  <si>
    <t>생명과환경</t>
  </si>
  <si>
    <t>정보와기술</t>
  </si>
  <si>
    <t>126학점</t>
    <phoneticPr fontId="2" type="noConversion"/>
  </si>
  <si>
    <t>2012~2010학번</t>
    <phoneticPr fontId="2" type="noConversion"/>
  </si>
  <si>
    <t>선택</t>
    <phoneticPr fontId="2" type="noConversion"/>
  </si>
  <si>
    <t>테니스지도법</t>
  </si>
  <si>
    <t>58학점</t>
    <phoneticPr fontId="2" type="noConversion"/>
  </si>
  <si>
    <t>수영교수법(수영)</t>
    <phoneticPr fontId="2" type="noConversion"/>
  </si>
  <si>
    <t>체조교수법(체조)</t>
    <phoneticPr fontId="2" type="noConversion"/>
  </si>
  <si>
    <t>육상교수법(육상)</t>
    <phoneticPr fontId="2" type="noConversion"/>
  </si>
  <si>
    <t>골프교수법(골프)</t>
    <phoneticPr fontId="2" type="noConversion"/>
  </si>
  <si>
    <t>운동역학</t>
    <phoneticPr fontId="2" type="noConversion"/>
  </si>
  <si>
    <t>운동생리학</t>
    <phoneticPr fontId="2" type="noConversion"/>
  </si>
  <si>
    <t>51학점</t>
    <phoneticPr fontId="2" type="noConversion"/>
  </si>
  <si>
    <t>운동역학(1)</t>
    <phoneticPr fontId="2" type="noConversion"/>
  </si>
  <si>
    <t>운동생리학(1)</t>
    <phoneticPr fontId="2" type="noConversion"/>
  </si>
  <si>
    <t>수영교수법(수영)(1)</t>
    <phoneticPr fontId="2" type="noConversion"/>
  </si>
  <si>
    <t>골프교수법(골프)(1)</t>
    <phoneticPr fontId="2" type="noConversion"/>
  </si>
  <si>
    <t>테니스지도법(테니스)(1)</t>
    <phoneticPr fontId="2" type="noConversion"/>
  </si>
  <si>
    <t>2-1.1. 체육특기생 졸업기준 일람표</t>
    <phoneticPr fontId="2" type="noConversion"/>
  </si>
  <si>
    <t>이론 및 실기</t>
    <phoneticPr fontId="2" type="noConversion"/>
  </si>
  <si>
    <t>4과목 중 3과목 선택
수영교수법(1),
육상교수법(1),
체조교수법(1),
한국무용교수법</t>
    <phoneticPr fontId="2" type="noConversion"/>
  </si>
  <si>
    <t>8개 영역
이상</t>
  </si>
  <si>
    <t>8개 영역
이상</t>
    <phoneticPr fontId="2" type="noConversion"/>
  </si>
  <si>
    <t>N/A</t>
  </si>
  <si>
    <t>N/A</t>
    <phoneticPr fontId="2" type="noConversion"/>
  </si>
  <si>
    <t>체육특기자</t>
    <phoneticPr fontId="2" type="noConversion"/>
  </si>
  <si>
    <t>X</t>
    <phoneticPr fontId="2" type="noConversion"/>
  </si>
  <si>
    <t>면제</t>
    <phoneticPr fontId="2" type="noConversion"/>
  </si>
  <si>
    <t>채플 (0.5학점*2회)</t>
    <phoneticPr fontId="2" type="noConversion"/>
  </si>
  <si>
    <t>2010 ~ 2014학번</t>
    <phoneticPr fontId="2" type="noConversion"/>
  </si>
  <si>
    <t xml:space="preserve">하계훈련, 동계스포츠교수법(1), 졸업평가 졸업요건에서 제외(2021년 2월 졸업생부터 소급적용) </t>
    <phoneticPr fontId="2" type="noConversion"/>
  </si>
  <si>
    <r>
      <rPr>
        <b/>
        <sz val="13"/>
        <color theme="1"/>
        <rFont val="맑은 고딕"/>
        <family val="3"/>
        <charset val="129"/>
      </rPr>
      <t>■</t>
    </r>
    <r>
      <rPr>
        <b/>
        <sz val="13"/>
        <color theme="1"/>
        <rFont val="함초롬바탕"/>
        <family val="1"/>
        <charset val="129"/>
      </rPr>
      <t xml:space="preserve"> 유의사항
</t>
    </r>
    <r>
      <rPr>
        <b/>
        <sz val="11"/>
        <color theme="1"/>
        <rFont val="함초롬바탕"/>
        <family val="1"/>
        <charset val="129"/>
      </rPr>
      <t xml:space="preserve">1) 하계훈련, 동계스포츠교수법(1), 졸업평가 졸업요건에서 제외(2021년 2월 졸업생부터 소급적용) </t>
    </r>
    <r>
      <rPr>
        <b/>
        <sz val="13"/>
        <color theme="1"/>
        <rFont val="함초롬바탕"/>
        <family val="1"/>
        <charset val="129"/>
      </rPr>
      <t xml:space="preserve">
</t>
    </r>
    <r>
      <rPr>
        <b/>
        <sz val="11"/>
        <color theme="1"/>
        <rFont val="함초롬바탕"/>
        <family val="3"/>
        <charset val="129"/>
      </rPr>
      <t xml:space="preserve">
</t>
    </r>
    <r>
      <rPr>
        <b/>
        <sz val="11"/>
        <color theme="1"/>
        <rFont val="함초롬바탕"/>
        <family val="1"/>
        <charset val="129"/>
      </rPr>
      <t>2</t>
    </r>
    <r>
      <rPr>
        <b/>
        <sz val="11"/>
        <color theme="1"/>
        <rFont val="함초롬바탕"/>
        <family val="3"/>
        <charset val="129"/>
      </rPr>
      <t>) 타과 인정과목(체육특기자): 아래 개설과목은 체육교육학과 전공선택으로 인정함
    운동기술향상및관리SLS4002-01, 경기분석방법론SLS4003-01, 지도자윤리론SLS4004-01, 경기분석및평가론SLS4001-01
3) 전공과목과 필수교양 교차인정 영역(2010학번 이후, 2018년 2월 졸업 대상자부터 적용)
* 2019학번부터 '지역사회와세계' 명칭이 '국가와사회'로 변경
4) 3학년 이전에 체육특기자 운동부 중단 시 일반학생 요건으로 졸업
      ㅁ 14학번 포함 이전: 운동부 중단 후에도 졸업 시 운동부 학생 요건으로 졸업 
      ㅁ 15학번 포함 이후: 3학년 2학기 이전에 운동부 중단 시 일반학생 요건으로 졸업</t>
    </r>
    <phoneticPr fontId="2" type="noConversion"/>
  </si>
  <si>
    <r>
      <rPr>
        <b/>
        <sz val="13"/>
        <color theme="1"/>
        <rFont val="맑은 고딕"/>
        <family val="3"/>
        <charset val="129"/>
      </rPr>
      <t>■</t>
    </r>
    <r>
      <rPr>
        <b/>
        <sz val="13"/>
        <color theme="1"/>
        <rFont val="함초롬바탕"/>
        <family val="1"/>
        <charset val="129"/>
      </rPr>
      <t xml:space="preserve"> 유의사항</t>
    </r>
    <r>
      <rPr>
        <b/>
        <sz val="11"/>
        <color theme="1"/>
        <rFont val="함초롬바탕"/>
        <family val="3"/>
        <charset val="129"/>
      </rPr>
      <t xml:space="preserve">
</t>
    </r>
    <r>
      <rPr>
        <b/>
        <sz val="11"/>
        <color theme="1"/>
        <rFont val="함초롬바탕"/>
        <family val="1"/>
        <charset val="129"/>
      </rPr>
      <t xml:space="preserve">1) </t>
    </r>
    <r>
      <rPr>
        <b/>
        <sz val="11"/>
        <color theme="1"/>
        <rFont val="함초롬바탕"/>
        <family val="3"/>
        <charset val="129"/>
      </rPr>
      <t>하계훈련</t>
    </r>
    <r>
      <rPr>
        <b/>
        <sz val="11"/>
        <color theme="1"/>
        <rFont val="함초롬바탕"/>
        <family val="1"/>
        <charset val="129"/>
      </rPr>
      <t xml:space="preserve">, </t>
    </r>
    <r>
      <rPr>
        <b/>
        <sz val="11"/>
        <color theme="1"/>
        <rFont val="함초롬바탕"/>
        <family val="3"/>
        <charset val="129"/>
      </rPr>
      <t>동계스포츠교수법</t>
    </r>
    <r>
      <rPr>
        <b/>
        <sz val="11"/>
        <color theme="1"/>
        <rFont val="함초롬바탕"/>
        <family val="1"/>
        <charset val="129"/>
      </rPr>
      <t xml:space="preserve">(1), </t>
    </r>
    <r>
      <rPr>
        <b/>
        <sz val="11"/>
        <color theme="1"/>
        <rFont val="함초롬바탕"/>
        <family val="3"/>
        <charset val="129"/>
      </rPr>
      <t>졸업평가</t>
    </r>
    <r>
      <rPr>
        <b/>
        <sz val="11"/>
        <color theme="1"/>
        <rFont val="함초롬바탕"/>
        <family val="1"/>
        <charset val="129"/>
      </rPr>
      <t xml:space="preserve"> </t>
    </r>
    <r>
      <rPr>
        <b/>
        <sz val="11"/>
        <color theme="1"/>
        <rFont val="함초롬바탕"/>
        <family val="3"/>
        <charset val="129"/>
      </rPr>
      <t>졸업요건에서</t>
    </r>
    <r>
      <rPr>
        <b/>
        <sz val="11"/>
        <color theme="1"/>
        <rFont val="함초롬바탕"/>
        <family val="1"/>
        <charset val="129"/>
      </rPr>
      <t xml:space="preserve"> </t>
    </r>
    <r>
      <rPr>
        <b/>
        <sz val="11"/>
        <color theme="1"/>
        <rFont val="함초롬바탕"/>
        <family val="3"/>
        <charset val="129"/>
      </rPr>
      <t>제외</t>
    </r>
    <r>
      <rPr>
        <b/>
        <sz val="11"/>
        <color theme="1"/>
        <rFont val="함초롬바탕"/>
        <family val="1"/>
        <charset val="129"/>
      </rPr>
      <t>(2021</t>
    </r>
    <r>
      <rPr>
        <b/>
        <sz val="11"/>
        <color theme="1"/>
        <rFont val="함초롬바탕"/>
        <family val="3"/>
        <charset val="129"/>
      </rPr>
      <t>년</t>
    </r>
    <r>
      <rPr>
        <b/>
        <sz val="11"/>
        <color theme="1"/>
        <rFont val="함초롬바탕"/>
        <family val="1"/>
        <charset val="129"/>
      </rPr>
      <t xml:space="preserve"> 2</t>
    </r>
    <r>
      <rPr>
        <b/>
        <sz val="11"/>
        <color theme="1"/>
        <rFont val="함초롬바탕"/>
        <family val="3"/>
        <charset val="129"/>
      </rPr>
      <t>월</t>
    </r>
    <r>
      <rPr>
        <b/>
        <sz val="11"/>
        <color theme="1"/>
        <rFont val="함초롬바탕"/>
        <family val="1"/>
        <charset val="129"/>
      </rPr>
      <t xml:space="preserve"> </t>
    </r>
    <r>
      <rPr>
        <b/>
        <sz val="11"/>
        <color theme="1"/>
        <rFont val="함초롬바탕"/>
        <family val="3"/>
        <charset val="129"/>
      </rPr>
      <t>졸업생부터</t>
    </r>
    <r>
      <rPr>
        <b/>
        <sz val="11"/>
        <color theme="1"/>
        <rFont val="함초롬바탕"/>
        <family val="1"/>
        <charset val="129"/>
      </rPr>
      <t xml:space="preserve"> </t>
    </r>
    <r>
      <rPr>
        <b/>
        <sz val="11"/>
        <color theme="1"/>
        <rFont val="함초롬바탕"/>
        <family val="3"/>
        <charset val="129"/>
      </rPr>
      <t>소급적용</t>
    </r>
    <r>
      <rPr>
        <b/>
        <sz val="11"/>
        <color theme="1"/>
        <rFont val="함초롬바탕"/>
        <family val="1"/>
        <charset val="129"/>
      </rPr>
      <t xml:space="preserve">) </t>
    </r>
    <r>
      <rPr>
        <b/>
        <sz val="11"/>
        <color theme="1"/>
        <rFont val="함초롬바탕"/>
        <family val="3"/>
        <charset val="129"/>
      </rPr>
      <t xml:space="preserve">
</t>
    </r>
    <r>
      <rPr>
        <b/>
        <sz val="11"/>
        <color theme="1"/>
        <rFont val="함초롬바탕"/>
        <family val="1"/>
        <charset val="129"/>
      </rPr>
      <t>2</t>
    </r>
    <r>
      <rPr>
        <b/>
        <sz val="11"/>
        <color theme="1"/>
        <rFont val="함초롬바탕"/>
        <family val="3"/>
        <charset val="129"/>
      </rPr>
      <t>) 타과 인정과목: 아래 개설과목은 체육교육학과 전공선택으로 인정
   스포츠응용산업학과: 스포츠마케팅, 특수체육, 스포츠사회학, 여가학</t>
    </r>
    <phoneticPr fontId="2" type="noConversion"/>
  </si>
  <si>
    <r>
      <rPr>
        <b/>
        <sz val="13"/>
        <color theme="1"/>
        <rFont val="맑은 고딕"/>
        <family val="3"/>
        <charset val="129"/>
      </rPr>
      <t>■</t>
    </r>
    <r>
      <rPr>
        <b/>
        <sz val="13"/>
        <color theme="1"/>
        <rFont val="함초롬바탕"/>
        <family val="1"/>
        <charset val="129"/>
      </rPr>
      <t xml:space="preserve"> 유의사항</t>
    </r>
    <r>
      <rPr>
        <b/>
        <sz val="11"/>
        <color theme="1"/>
        <rFont val="함초롬바탕"/>
        <family val="3"/>
        <charset val="129"/>
      </rPr>
      <t xml:space="preserve">
</t>
    </r>
    <r>
      <rPr>
        <b/>
        <sz val="11"/>
        <color theme="1"/>
        <rFont val="함초롬바탕"/>
        <family val="1"/>
        <charset val="129"/>
      </rPr>
      <t xml:space="preserve">1) </t>
    </r>
    <r>
      <rPr>
        <b/>
        <sz val="11"/>
        <color theme="1"/>
        <rFont val="함초롬바탕"/>
        <family val="3"/>
        <charset val="129"/>
      </rPr>
      <t>하계훈련</t>
    </r>
    <r>
      <rPr>
        <b/>
        <sz val="11"/>
        <color theme="1"/>
        <rFont val="함초롬바탕"/>
        <family val="1"/>
        <charset val="129"/>
      </rPr>
      <t xml:space="preserve">, </t>
    </r>
    <r>
      <rPr>
        <b/>
        <sz val="11"/>
        <color theme="1"/>
        <rFont val="함초롬바탕"/>
        <family val="3"/>
        <charset val="129"/>
      </rPr>
      <t>동계스포츠교수법</t>
    </r>
    <r>
      <rPr>
        <b/>
        <sz val="11"/>
        <color theme="1"/>
        <rFont val="함초롬바탕"/>
        <family val="1"/>
        <charset val="129"/>
      </rPr>
      <t xml:space="preserve">(1), </t>
    </r>
    <r>
      <rPr>
        <b/>
        <sz val="11"/>
        <color theme="1"/>
        <rFont val="함초롬바탕"/>
        <family val="3"/>
        <charset val="129"/>
      </rPr>
      <t>졸업평가</t>
    </r>
    <r>
      <rPr>
        <b/>
        <sz val="11"/>
        <color theme="1"/>
        <rFont val="함초롬바탕"/>
        <family val="1"/>
        <charset val="129"/>
      </rPr>
      <t xml:space="preserve"> </t>
    </r>
    <r>
      <rPr>
        <b/>
        <sz val="11"/>
        <color theme="1"/>
        <rFont val="함초롬바탕"/>
        <family val="3"/>
        <charset val="129"/>
      </rPr>
      <t>졸업요건에서</t>
    </r>
    <r>
      <rPr>
        <b/>
        <sz val="11"/>
        <color theme="1"/>
        <rFont val="함초롬바탕"/>
        <family val="1"/>
        <charset val="129"/>
      </rPr>
      <t xml:space="preserve"> </t>
    </r>
    <r>
      <rPr>
        <b/>
        <sz val="11"/>
        <color theme="1"/>
        <rFont val="함초롬바탕"/>
        <family val="3"/>
        <charset val="129"/>
      </rPr>
      <t>제외</t>
    </r>
    <r>
      <rPr>
        <b/>
        <sz val="11"/>
        <color theme="1"/>
        <rFont val="함초롬바탕"/>
        <family val="1"/>
        <charset val="129"/>
      </rPr>
      <t>(2021</t>
    </r>
    <r>
      <rPr>
        <b/>
        <sz val="11"/>
        <color theme="1"/>
        <rFont val="함초롬바탕"/>
        <family val="3"/>
        <charset val="129"/>
      </rPr>
      <t>년</t>
    </r>
    <r>
      <rPr>
        <b/>
        <sz val="11"/>
        <color theme="1"/>
        <rFont val="함초롬바탕"/>
        <family val="1"/>
        <charset val="129"/>
      </rPr>
      <t xml:space="preserve"> 2</t>
    </r>
    <r>
      <rPr>
        <b/>
        <sz val="11"/>
        <color theme="1"/>
        <rFont val="함초롬바탕"/>
        <family val="3"/>
        <charset val="129"/>
      </rPr>
      <t>월</t>
    </r>
    <r>
      <rPr>
        <b/>
        <sz val="11"/>
        <color theme="1"/>
        <rFont val="함초롬바탕"/>
        <family val="1"/>
        <charset val="129"/>
      </rPr>
      <t xml:space="preserve"> </t>
    </r>
    <r>
      <rPr>
        <b/>
        <sz val="11"/>
        <color theme="1"/>
        <rFont val="함초롬바탕"/>
        <family val="3"/>
        <charset val="129"/>
      </rPr>
      <t>졸업생부터</t>
    </r>
    <r>
      <rPr>
        <b/>
        <sz val="11"/>
        <color theme="1"/>
        <rFont val="함초롬바탕"/>
        <family val="1"/>
        <charset val="129"/>
      </rPr>
      <t xml:space="preserve"> </t>
    </r>
    <r>
      <rPr>
        <b/>
        <sz val="11"/>
        <color theme="1"/>
        <rFont val="함초롬바탕"/>
        <family val="3"/>
        <charset val="129"/>
      </rPr>
      <t>소급적용</t>
    </r>
    <r>
      <rPr>
        <b/>
        <sz val="11"/>
        <color theme="1"/>
        <rFont val="함초롬바탕"/>
        <family val="1"/>
        <charset val="129"/>
      </rPr>
      <t xml:space="preserve">) </t>
    </r>
    <r>
      <rPr>
        <b/>
        <sz val="11"/>
        <color theme="1"/>
        <rFont val="함초롬바탕"/>
        <family val="3"/>
        <charset val="129"/>
      </rPr>
      <t xml:space="preserve">
</t>
    </r>
    <r>
      <rPr>
        <b/>
        <sz val="11"/>
        <color theme="1"/>
        <rFont val="함초롬바탕"/>
        <family val="1"/>
        <charset val="129"/>
      </rPr>
      <t>2</t>
    </r>
    <r>
      <rPr>
        <b/>
        <sz val="11"/>
        <color theme="1"/>
        <rFont val="함초롬바탕"/>
        <family val="3"/>
        <charset val="129"/>
      </rPr>
      <t>) 타과 인정과목: 아래 개설과목은 체육교육학과 전공선택으로 인정
   스포츠응용산업학과: 스포츠마케팅, 특수체육, 스포츠사회학, 여가학</t>
    </r>
    <phoneticPr fontId="2" type="noConversion"/>
  </si>
  <si>
    <r>
      <rPr>
        <b/>
        <sz val="13"/>
        <color theme="1"/>
        <rFont val="맑은 고딕"/>
        <family val="3"/>
        <charset val="129"/>
      </rPr>
      <t>■</t>
    </r>
    <r>
      <rPr>
        <b/>
        <sz val="13"/>
        <color theme="1"/>
        <rFont val="함초롬바탕"/>
        <family val="1"/>
        <charset val="129"/>
      </rPr>
      <t xml:space="preserve"> 유의사항</t>
    </r>
    <r>
      <rPr>
        <b/>
        <sz val="11"/>
        <color theme="1"/>
        <rFont val="함초롬바탕"/>
        <family val="3"/>
        <charset val="129"/>
      </rPr>
      <t xml:space="preserve">
1) 하계훈련, 동계스포츠교수법(1), 졸업평가 졸업요건에서 제외(2021년 2월 졸업생부터 소급적용) </t>
    </r>
    <phoneticPr fontId="2" type="noConversion"/>
  </si>
  <si>
    <t>21학번
~ 20학번</t>
    <phoneticPr fontId="2" type="noConversion"/>
  </si>
  <si>
    <t>19학번
~ 16학번</t>
    <phoneticPr fontId="2" type="noConversion"/>
  </si>
  <si>
    <t>15학번</t>
    <phoneticPr fontId="2" type="noConversion"/>
  </si>
  <si>
    <t>채플 (0학점*2회)</t>
    <phoneticPr fontId="2" type="noConversion"/>
  </si>
  <si>
    <t>14학번
~ 13학번</t>
    <phoneticPr fontId="2" type="noConversion"/>
  </si>
  <si>
    <t>12학번
~ 10학번</t>
    <phoneticPr fontId="2" type="noConversion"/>
  </si>
  <si>
    <t>2021학번</t>
    <phoneticPr fontId="2" type="noConversion"/>
  </si>
  <si>
    <t>2022학번</t>
    <phoneticPr fontId="2" type="noConversion"/>
  </si>
  <si>
    <t>2023학번</t>
    <phoneticPr fontId="2" type="noConversion"/>
  </si>
  <si>
    <t>2015 ~ 2023학번</t>
    <phoneticPr fontId="2" type="noConversion"/>
  </si>
  <si>
    <t>2013 ~ 2023학번</t>
    <phoneticPr fontId="2" type="noConversion"/>
  </si>
  <si>
    <t>2010 ~ 2023학번</t>
    <phoneticPr fontId="2" type="noConversion"/>
  </si>
  <si>
    <t>2022학번 ~</t>
    <phoneticPr fontId="2" type="noConversion"/>
  </si>
  <si>
    <t>2023학번 ~</t>
    <phoneticPr fontId="2" type="noConversion"/>
  </si>
  <si>
    <r>
      <t xml:space="preserve">대학
교양
</t>
    </r>
    <r>
      <rPr>
        <sz val="8"/>
        <rFont val="함초롬바탕"/>
        <family val="1"/>
        <charset val="129"/>
      </rPr>
      <t>(10개 영역 중 정보와기술 영역을 포함한 8개 영역별 3학점 이상 이수)
*정보와기술영역 이수 필수</t>
    </r>
    <phoneticPr fontId="2" type="noConversion"/>
  </si>
  <si>
    <r>
      <rPr>
        <b/>
        <sz val="13"/>
        <color theme="1"/>
        <rFont val="맑은 고딕"/>
        <family val="3"/>
        <charset val="129"/>
      </rPr>
      <t>■</t>
    </r>
    <r>
      <rPr>
        <b/>
        <sz val="13"/>
        <color theme="1"/>
        <rFont val="함초롬바탕"/>
        <family val="1"/>
        <charset val="129"/>
      </rPr>
      <t xml:space="preserve"> 유의사항</t>
    </r>
    <r>
      <rPr>
        <b/>
        <sz val="11"/>
        <color theme="1"/>
        <rFont val="함초롬바탕"/>
        <family val="3"/>
        <charset val="129"/>
      </rPr>
      <t xml:space="preserve">
</t>
    </r>
    <r>
      <rPr>
        <b/>
        <sz val="11"/>
        <color theme="1"/>
        <rFont val="함초롬바탕"/>
        <family val="1"/>
        <charset val="129"/>
      </rPr>
      <t xml:space="preserve">1) 하계훈련, 동계스포츠교수법(1), 졸업평가 졸업요건에서 제외(2021년 2월 졸업생부터 소급적용) </t>
    </r>
    <r>
      <rPr>
        <b/>
        <sz val="11"/>
        <color theme="1"/>
        <rFont val="함초롬바탕"/>
        <family val="3"/>
        <charset val="129"/>
      </rPr>
      <t xml:space="preserve">
</t>
    </r>
    <r>
      <rPr>
        <b/>
        <sz val="11"/>
        <color theme="1"/>
        <rFont val="함초롬바탕"/>
        <family val="1"/>
        <charset val="129"/>
      </rPr>
      <t>2</t>
    </r>
    <r>
      <rPr>
        <b/>
        <sz val="11"/>
        <color theme="1"/>
        <rFont val="함초롬바탕"/>
        <family val="3"/>
        <charset val="129"/>
      </rPr>
      <t>) 타과 인정과목: 아래 개설과목은 체육교육학과 전공선택으로 인정
   스포츠응용산업학과: 스포츠마케팅, 특수체육, 스포츠사회학, 여가학
3) 3학년 이전에 체육특기자 운동부 중단 시 일반학생 요건으로 졸업
      ㅁ 14학번 포함 이전: 운동부 중단 후에도 졸업 시 운동부 학생 요건으로 졸업 
      ㅁ 15학번 포함 이후: 3학년 2학기 이전에 운동부 중단 시 일반학생 요건으로 졸업 
4) 체육특기자 입학자의 경우 16학번부터 필수과목인 RC 교과목 이수 의무 없음.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</si>
</sst>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Arial"/>
      <family val="2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함초롬바탕"/>
      <family val="1"/>
      <charset val="129"/>
    </font>
    <font>
      <sz val="30"/>
      <name val="함초롬바탕"/>
      <family val="1"/>
      <charset val="129"/>
    </font>
    <font>
      <sz val="14"/>
      <name val="함초롬바탕"/>
      <family val="1"/>
      <charset val="129"/>
    </font>
    <font>
      <sz val="20"/>
      <name val="함초롬바탕"/>
      <family val="1"/>
      <charset val="129"/>
    </font>
    <font>
      <b/>
      <sz val="13"/>
      <name val="함초롬바탕"/>
      <family val="1"/>
      <charset val="129"/>
    </font>
    <font>
      <b/>
      <sz val="9"/>
      <name val="함초롬바탕"/>
      <family val="1"/>
      <charset val="129"/>
    </font>
    <font>
      <sz val="9"/>
      <name val="함초롬바탕"/>
      <family val="1"/>
      <charset val="129"/>
    </font>
    <font>
      <b/>
      <sz val="9"/>
      <color rgb="FFFF0000"/>
      <name val="함초롬바탕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9"/>
      <name val="맑은 고딕"/>
      <family val="3"/>
      <charset val="129"/>
    </font>
    <font>
      <sz val="8"/>
      <name val="함초롬바탕"/>
      <family val="1"/>
      <charset val="129"/>
    </font>
    <font>
      <b/>
      <sz val="10"/>
      <name val="함초롬바탕"/>
      <family val="1"/>
      <charset val="129"/>
    </font>
    <font>
      <sz val="10"/>
      <name val="함초롬바탕"/>
      <family val="1"/>
      <charset val="129"/>
    </font>
    <font>
      <b/>
      <sz val="18"/>
      <name val="함초롬바탕"/>
      <family val="1"/>
      <charset val="129"/>
    </font>
    <font>
      <sz val="18"/>
      <name val="함초롬바탕"/>
      <family val="1"/>
      <charset val="129"/>
    </font>
    <font>
      <b/>
      <sz val="15"/>
      <name val="함초롬바탕"/>
      <family val="1"/>
      <charset val="129"/>
    </font>
    <font>
      <sz val="15"/>
      <name val="함초롬바탕"/>
      <family val="1"/>
      <charset val="129"/>
    </font>
    <font>
      <sz val="13"/>
      <name val="함초롬바탕"/>
      <family val="1"/>
      <charset val="129"/>
    </font>
    <font>
      <b/>
      <sz val="18"/>
      <color theme="1"/>
      <name val="함초롬바탕"/>
      <family val="1"/>
      <charset val="129"/>
    </font>
    <font>
      <sz val="18"/>
      <color theme="1"/>
      <name val="함초롬바탕"/>
      <family val="1"/>
      <charset val="129"/>
    </font>
    <font>
      <sz val="11"/>
      <color theme="1"/>
      <name val="함초롬바탕"/>
      <family val="1"/>
      <charset val="129"/>
    </font>
    <font>
      <b/>
      <sz val="15"/>
      <color theme="1"/>
      <name val="함초롬바탕"/>
      <family val="1"/>
      <charset val="129"/>
    </font>
    <font>
      <sz val="15"/>
      <color theme="1"/>
      <name val="함초롬바탕"/>
      <family val="1"/>
      <charset val="129"/>
    </font>
    <font>
      <b/>
      <sz val="11"/>
      <color theme="1"/>
      <name val="함초롬바탕"/>
      <family val="1"/>
      <charset val="129"/>
    </font>
    <font>
      <b/>
      <sz val="9"/>
      <color theme="1"/>
      <name val="함초롬바탕"/>
      <family val="1"/>
      <charset val="129"/>
    </font>
    <font>
      <sz val="9"/>
      <color theme="1"/>
      <name val="함초롬바탕"/>
      <family val="1"/>
      <charset val="129"/>
    </font>
    <font>
      <b/>
      <sz val="11"/>
      <color theme="1"/>
      <name val="함초롬바탕"/>
      <family val="3"/>
      <charset val="129"/>
    </font>
    <font>
      <b/>
      <sz val="13"/>
      <color theme="1"/>
      <name val="맑은 고딕"/>
      <family val="3"/>
      <charset val="129"/>
    </font>
    <font>
      <b/>
      <sz val="13"/>
      <color theme="1"/>
      <name val="함초롬바탕"/>
      <family val="1"/>
      <charset val="129"/>
    </font>
    <font>
      <sz val="11"/>
      <color rgb="FF000000"/>
      <name val="맑은 고딕"/>
      <family val="3"/>
      <charset val="129"/>
    </font>
    <font>
      <b/>
      <sz val="9"/>
      <color rgb="FF000000"/>
      <name val="함초롬바탕"/>
      <family val="1"/>
      <charset val="129"/>
    </font>
    <font>
      <sz val="11"/>
      <color rgb="FF000000"/>
      <name val="함초롬바탕"/>
      <family val="1"/>
      <charset val="129"/>
    </font>
    <font>
      <sz val="9"/>
      <color rgb="FF000000"/>
      <name val="함초롬바탕"/>
      <family val="1"/>
      <charset val="129"/>
    </font>
    <font>
      <sz val="7"/>
      <color rgb="FFFF0000"/>
      <name val="함초롬바탕"/>
      <family val="1"/>
      <charset val="129"/>
    </font>
    <font>
      <sz val="11"/>
      <color rgb="FF000000"/>
      <name val="연세소제목체"/>
      <family val="1"/>
      <charset val="129"/>
    </font>
    <font>
      <sz val="11"/>
      <color rgb="FF0070C0"/>
      <name val="연세소제목체"/>
      <family val="1"/>
      <charset val="129"/>
    </font>
    <font>
      <sz val="11"/>
      <color rgb="FF050EBB"/>
      <name val="연세소제목체"/>
      <family val="1"/>
      <charset val="129"/>
    </font>
    <font>
      <b/>
      <sz val="20"/>
      <color theme="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6"/>
      <color rgb="FF00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함초롬바탕"/>
      <family val="1"/>
      <charset val="129"/>
    </font>
    <font>
      <b/>
      <sz val="11"/>
      <name val="함초롬바탕"/>
      <family val="1"/>
      <charset val="129"/>
    </font>
    <font>
      <sz val="10"/>
      <name val="맑은 고딕"/>
      <family val="3"/>
      <charset val="129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DE9D9"/>
        <bgColor rgb="FFFDE9D9"/>
      </patternFill>
    </fill>
    <fill>
      <patternFill patternType="solid">
        <fgColor rgb="FFFFFFFF"/>
        <bgColor rgb="FFFFFFFF"/>
      </patternFill>
    </fill>
    <fill>
      <patternFill patternType="solid">
        <fgColor theme="3" tint="0.79998168889431442"/>
        <bgColor rgb="FFCCFFCC"/>
      </patternFill>
    </fill>
    <fill>
      <patternFill patternType="solid">
        <fgColor theme="3" tint="0.79998168889431442"/>
        <bgColor rgb="FFFFFF99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/>
      <right style="double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/>
      <top style="medium">
        <color rgb="FF000000"/>
      </top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double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/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uble">
        <color rgb="FF000000"/>
      </right>
      <top style="dotted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/>
      <top/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 style="dotted">
        <color rgb="FF000000"/>
      </bottom>
      <diagonal/>
    </border>
    <border>
      <left style="double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/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uble">
        <color rgb="FF000000"/>
      </right>
      <top style="medium">
        <color rgb="FF000000"/>
      </top>
      <bottom style="dotted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uble">
        <color rgb="FF000000"/>
      </right>
      <top style="dotted">
        <color rgb="FF000000"/>
      </top>
      <bottom style="dotted">
        <color rgb="FF000000"/>
      </bottom>
      <diagonal/>
    </border>
    <border>
      <left style="double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uble">
        <color rgb="FF000000"/>
      </right>
      <top style="dotted">
        <color rgb="FF000000"/>
      </top>
      <bottom style="dotted">
        <color rgb="FF000000"/>
      </bottom>
      <diagonal/>
    </border>
    <border>
      <left style="double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uble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double">
        <color rgb="FF000000"/>
      </right>
      <top/>
      <bottom style="medium">
        <color rgb="FF000000"/>
      </bottom>
      <diagonal/>
    </border>
    <border>
      <left/>
      <right style="dotted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8" fillId="0" borderId="0"/>
    <xf numFmtId="0" fontId="1" fillId="0" borderId="0">
      <alignment vertical="center"/>
    </xf>
  </cellStyleXfs>
  <cellXfs count="312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Fill="1" applyBorder="1" applyAlignment="1">
      <alignment horizontal="center" vertical="center" shrinkToFi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/>
    <xf numFmtId="0" fontId="30" fillId="0" borderId="0" xfId="0" applyFont="1" applyBorder="1" applyAlignment="1">
      <alignment vertical="center"/>
    </xf>
    <xf numFmtId="0" fontId="31" fillId="0" borderId="0" xfId="0" applyFont="1" applyFill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Border="1" applyAlignment="1">
      <alignment vertical="center"/>
    </xf>
    <xf numFmtId="0" fontId="29" fillId="0" borderId="0" xfId="0" applyFont="1" applyFill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8" fillId="0" borderId="0" xfId="0" applyFont="1"/>
    <xf numFmtId="0" fontId="40" fillId="0" borderId="0" xfId="1" applyFont="1" applyAlignment="1">
      <alignment vertical="center"/>
    </xf>
    <xf numFmtId="0" fontId="41" fillId="4" borderId="40" xfId="1" applyFont="1" applyFill="1" applyBorder="1" applyAlignment="1">
      <alignment horizontal="center" vertical="center" wrapText="1"/>
    </xf>
    <xf numFmtId="0" fontId="41" fillId="4" borderId="41" xfId="1" applyFont="1" applyFill="1" applyBorder="1" applyAlignment="1">
      <alignment horizontal="center" vertical="center" wrapText="1"/>
    </xf>
    <xf numFmtId="0" fontId="41" fillId="4" borderId="42" xfId="1" applyFont="1" applyFill="1" applyBorder="1" applyAlignment="1">
      <alignment horizontal="center" vertical="center" wrapText="1"/>
    </xf>
    <xf numFmtId="0" fontId="41" fillId="6" borderId="49" xfId="1" applyFont="1" applyFill="1" applyBorder="1" applyAlignment="1">
      <alignment horizontal="center" vertical="center" wrapText="1"/>
    </xf>
    <xf numFmtId="0" fontId="41" fillId="6" borderId="50" xfId="1" applyFont="1" applyFill="1" applyBorder="1" applyAlignment="1">
      <alignment horizontal="center" vertical="center" wrapText="1"/>
    </xf>
    <xf numFmtId="0" fontId="41" fillId="6" borderId="51" xfId="1" applyFont="1" applyFill="1" applyBorder="1" applyAlignment="1">
      <alignment horizontal="center" vertical="center" wrapText="1"/>
    </xf>
    <xf numFmtId="0" fontId="41" fillId="6" borderId="52" xfId="1" applyFont="1" applyFill="1" applyBorder="1" applyAlignment="1">
      <alignment horizontal="center" vertical="center" wrapText="1"/>
    </xf>
    <xf numFmtId="0" fontId="41" fillId="0" borderId="51" xfId="1" applyFont="1" applyBorder="1" applyAlignment="1">
      <alignment horizontal="center" vertical="center" wrapText="1"/>
    </xf>
    <xf numFmtId="0" fontId="15" fillId="6" borderId="54" xfId="1" applyFont="1" applyFill="1" applyBorder="1" applyAlignment="1">
      <alignment horizontal="center" vertical="center" wrapText="1"/>
    </xf>
    <xf numFmtId="0" fontId="41" fillId="6" borderId="22" xfId="1" applyFont="1" applyFill="1" applyBorder="1" applyAlignment="1">
      <alignment horizontal="center" vertical="center" wrapText="1"/>
    </xf>
    <xf numFmtId="0" fontId="41" fillId="0" borderId="55" xfId="1" applyFont="1" applyBorder="1" applyAlignment="1">
      <alignment horizontal="center" vertical="center"/>
    </xf>
    <xf numFmtId="0" fontId="41" fillId="6" borderId="35" xfId="1" applyFont="1" applyFill="1" applyBorder="1" applyAlignment="1">
      <alignment horizontal="center" vertical="center" wrapText="1"/>
    </xf>
    <xf numFmtId="0" fontId="41" fillId="6" borderId="36" xfId="1" applyFont="1" applyFill="1" applyBorder="1" applyAlignment="1">
      <alignment horizontal="center" vertical="center" wrapText="1"/>
    </xf>
    <xf numFmtId="0" fontId="15" fillId="6" borderId="21" xfId="1" applyFont="1" applyFill="1" applyBorder="1" applyAlignment="1">
      <alignment horizontal="center" vertical="center" wrapText="1"/>
    </xf>
    <xf numFmtId="0" fontId="15" fillId="0" borderId="33" xfId="1" applyFont="1" applyBorder="1" applyAlignment="1">
      <alignment horizontal="center" vertical="center"/>
    </xf>
    <xf numFmtId="0" fontId="41" fillId="5" borderId="33" xfId="1" applyFont="1" applyFill="1" applyBorder="1" applyAlignment="1">
      <alignment horizontal="center" vertical="center" wrapText="1"/>
    </xf>
    <xf numFmtId="0" fontId="14" fillId="0" borderId="57" xfId="1" applyFont="1" applyBorder="1" applyAlignment="1">
      <alignment horizontal="center" vertical="center" wrapText="1"/>
    </xf>
    <xf numFmtId="0" fontId="41" fillId="6" borderId="58" xfId="1" applyFont="1" applyFill="1" applyBorder="1" applyAlignment="1">
      <alignment horizontal="center" vertical="center" wrapText="1"/>
    </xf>
    <xf numFmtId="0" fontId="41" fillId="6" borderId="59" xfId="1" applyFont="1" applyFill="1" applyBorder="1" applyAlignment="1">
      <alignment horizontal="center" vertical="center" wrapText="1"/>
    </xf>
    <xf numFmtId="0" fontId="41" fillId="6" borderId="55" xfId="1" applyFont="1" applyFill="1" applyBorder="1" applyAlignment="1">
      <alignment horizontal="center" vertical="center" wrapText="1"/>
    </xf>
    <xf numFmtId="0" fontId="41" fillId="0" borderId="60" xfId="1" applyFont="1" applyBorder="1" applyAlignment="1">
      <alignment horizontal="center" vertical="center"/>
    </xf>
    <xf numFmtId="0" fontId="41" fillId="0" borderId="55" xfId="1" applyFont="1" applyBorder="1" applyAlignment="1">
      <alignment horizontal="center" vertical="center" wrapText="1"/>
    </xf>
    <xf numFmtId="0" fontId="15" fillId="6" borderId="62" xfId="1" applyFont="1" applyFill="1" applyBorder="1" applyAlignment="1">
      <alignment horizontal="center" vertical="center" wrapText="1"/>
    </xf>
    <xf numFmtId="0" fontId="41" fillId="0" borderId="63" xfId="1" applyFont="1" applyBorder="1" applyAlignment="1">
      <alignment horizontal="center" vertical="center"/>
    </xf>
    <xf numFmtId="0" fontId="15" fillId="0" borderId="64" xfId="1" applyFont="1" applyBorder="1" applyAlignment="1">
      <alignment horizontal="center" vertical="center"/>
    </xf>
    <xf numFmtId="0" fontId="41" fillId="5" borderId="64" xfId="1" applyFont="1" applyFill="1" applyBorder="1" applyAlignment="1">
      <alignment horizontal="center" vertical="center" wrapText="1"/>
    </xf>
    <xf numFmtId="0" fontId="15" fillId="6" borderId="64" xfId="1" applyFont="1" applyFill="1" applyBorder="1" applyAlignment="1">
      <alignment horizontal="center" vertical="center" wrapText="1"/>
    </xf>
    <xf numFmtId="0" fontId="41" fillId="0" borderId="66" xfId="1" applyFont="1" applyBorder="1" applyAlignment="1">
      <alignment horizontal="center" vertical="center"/>
    </xf>
    <xf numFmtId="0" fontId="41" fillId="0" borderId="59" xfId="1" applyFont="1" applyBorder="1" applyAlignment="1">
      <alignment horizontal="center" vertical="center"/>
    </xf>
    <xf numFmtId="0" fontId="41" fillId="0" borderId="67" xfId="1" applyFont="1" applyBorder="1" applyAlignment="1">
      <alignment horizontal="center" vertical="center"/>
    </xf>
    <xf numFmtId="0" fontId="15" fillId="0" borderId="62" xfId="1" applyFont="1" applyBorder="1" applyAlignment="1">
      <alignment horizontal="center" vertical="center"/>
    </xf>
    <xf numFmtId="0" fontId="41" fillId="5" borderId="63" xfId="1" applyFont="1" applyFill="1" applyBorder="1" applyAlignment="1">
      <alignment horizontal="center" vertical="center"/>
    </xf>
    <xf numFmtId="0" fontId="15" fillId="0" borderId="68" xfId="1" applyFont="1" applyBorder="1" applyAlignment="1">
      <alignment horizontal="center" vertical="center"/>
    </xf>
    <xf numFmtId="0" fontId="41" fillId="0" borderId="70" xfId="1" applyFont="1" applyBorder="1" applyAlignment="1">
      <alignment horizontal="center" vertical="center"/>
    </xf>
    <xf numFmtId="0" fontId="41" fillId="0" borderId="71" xfId="1" applyFont="1" applyBorder="1" applyAlignment="1">
      <alignment horizontal="center" vertical="center"/>
    </xf>
    <xf numFmtId="0" fontId="41" fillId="0" borderId="46" xfId="1" applyFont="1" applyBorder="1" applyAlignment="1">
      <alignment horizontal="center" vertical="center"/>
    </xf>
    <xf numFmtId="0" fontId="41" fillId="0" borderId="47" xfId="1" applyFont="1" applyBorder="1" applyAlignment="1">
      <alignment horizontal="center" vertical="center"/>
    </xf>
    <xf numFmtId="0" fontId="41" fillId="0" borderId="73" xfId="1" applyFont="1" applyBorder="1" applyAlignment="1">
      <alignment horizontal="center" vertical="center"/>
    </xf>
    <xf numFmtId="0" fontId="15" fillId="0" borderId="74" xfId="1" applyFont="1" applyBorder="1" applyAlignment="1">
      <alignment horizontal="center" vertical="center"/>
    </xf>
    <xf numFmtId="0" fontId="41" fillId="0" borderId="39" xfId="1" applyFont="1" applyBorder="1" applyAlignment="1">
      <alignment horizontal="center" vertical="center"/>
    </xf>
    <xf numFmtId="0" fontId="15" fillId="0" borderId="38" xfId="1" applyFont="1" applyBorder="1" applyAlignment="1">
      <alignment horizontal="center" vertical="center"/>
    </xf>
    <xf numFmtId="0" fontId="41" fillId="5" borderId="39" xfId="1" applyFont="1" applyFill="1" applyBorder="1" applyAlignment="1">
      <alignment horizontal="center" vertical="center"/>
    </xf>
    <xf numFmtId="0" fontId="40" fillId="0" borderId="0" xfId="1" quotePrefix="1" applyFont="1" applyAlignment="1">
      <alignment vertical="center"/>
    </xf>
    <xf numFmtId="0" fontId="41" fillId="7" borderId="42" xfId="1" applyFont="1" applyFill="1" applyBorder="1" applyAlignment="1">
      <alignment horizontal="center" vertical="center" wrapText="1"/>
    </xf>
    <xf numFmtId="0" fontId="41" fillId="7" borderId="53" xfId="1" applyFont="1" applyFill="1" applyBorder="1" applyAlignment="1">
      <alignment horizontal="center" vertical="center" wrapText="1"/>
    </xf>
    <xf numFmtId="0" fontId="41" fillId="7" borderId="61" xfId="1" applyFont="1" applyFill="1" applyBorder="1" applyAlignment="1">
      <alignment horizontal="center" vertical="center" wrapText="1"/>
    </xf>
    <xf numFmtId="0" fontId="41" fillId="7" borderId="60" xfId="1" applyFont="1" applyFill="1" applyBorder="1" applyAlignment="1">
      <alignment horizontal="center" vertical="center"/>
    </xf>
    <xf numFmtId="0" fontId="41" fillId="7" borderId="47" xfId="1" applyFont="1" applyFill="1" applyBorder="1" applyAlignment="1">
      <alignment horizontal="center" vertical="center"/>
    </xf>
    <xf numFmtId="0" fontId="41" fillId="8" borderId="43" xfId="1" applyFont="1" applyFill="1" applyBorder="1" applyAlignment="1">
      <alignment horizontal="center" vertical="center" wrapText="1"/>
    </xf>
    <xf numFmtId="0" fontId="41" fillId="9" borderId="53" xfId="1" applyFont="1" applyFill="1" applyBorder="1" applyAlignment="1">
      <alignment horizontal="center" vertical="center" wrapText="1"/>
    </xf>
    <xf numFmtId="0" fontId="41" fillId="9" borderId="61" xfId="1" applyFont="1" applyFill="1" applyBorder="1" applyAlignment="1">
      <alignment horizontal="center" vertical="center" wrapText="1"/>
    </xf>
    <xf numFmtId="0" fontId="41" fillId="2" borderId="61" xfId="1" applyFont="1" applyFill="1" applyBorder="1" applyAlignment="1">
      <alignment horizontal="center" vertical="center"/>
    </xf>
    <xf numFmtId="0" fontId="41" fillId="2" borderId="72" xfId="1" applyFont="1" applyFill="1" applyBorder="1" applyAlignment="1">
      <alignment horizontal="center" vertical="center"/>
    </xf>
    <xf numFmtId="0" fontId="43" fillId="0" borderId="0" xfId="1" applyFont="1" applyAlignment="1">
      <alignment vertical="center"/>
    </xf>
    <xf numFmtId="0" fontId="44" fillId="0" borderId="0" xfId="1" applyFont="1" applyAlignment="1">
      <alignment vertical="center"/>
    </xf>
    <xf numFmtId="0" fontId="45" fillId="0" borderId="0" xfId="1" applyFont="1" applyAlignment="1">
      <alignment vertical="center"/>
    </xf>
    <xf numFmtId="0" fontId="45" fillId="0" borderId="0" xfId="0" applyFont="1"/>
    <xf numFmtId="0" fontId="1" fillId="0" borderId="0" xfId="2">
      <alignment vertical="center"/>
    </xf>
    <xf numFmtId="0" fontId="49" fillId="0" borderId="10" xfId="2" applyFont="1" applyFill="1" applyBorder="1" applyAlignment="1">
      <alignment horizontal="center" vertical="center"/>
    </xf>
    <xf numFmtId="0" fontId="49" fillId="0" borderId="0" xfId="2" applyFont="1" applyFill="1" applyBorder="1" applyAlignment="1">
      <alignment horizontal="center" vertical="center"/>
    </xf>
    <xf numFmtId="0" fontId="1" fillId="0" borderId="0" xfId="2" applyBorder="1" applyAlignment="1">
      <alignment horizontal="center" vertical="center"/>
    </xf>
    <xf numFmtId="0" fontId="52" fillId="0" borderId="81" xfId="2" applyFont="1" applyFill="1" applyBorder="1" applyAlignment="1">
      <alignment horizontal="left" vertical="center" wrapText="1"/>
    </xf>
    <xf numFmtId="0" fontId="52" fillId="0" borderId="84" xfId="2" applyFont="1" applyFill="1" applyBorder="1" applyAlignment="1">
      <alignment horizontal="left" vertical="center" wrapText="1"/>
    </xf>
    <xf numFmtId="0" fontId="52" fillId="0" borderId="1" xfId="2" applyFont="1" applyFill="1" applyBorder="1" applyAlignment="1">
      <alignment horizontal="center" vertical="center" wrapText="1"/>
    </xf>
    <xf numFmtId="0" fontId="54" fillId="0" borderId="84" xfId="2" applyFont="1" applyBorder="1" applyAlignment="1">
      <alignment horizontal="left" vertical="center"/>
    </xf>
    <xf numFmtId="0" fontId="53" fillId="0" borderId="84" xfId="2" applyFont="1" applyFill="1" applyBorder="1" applyAlignment="1">
      <alignment horizontal="left" vertical="center" wrapText="1"/>
    </xf>
    <xf numFmtId="0" fontId="7" fillId="0" borderId="86" xfId="2" applyFont="1" applyFill="1" applyBorder="1" applyAlignment="1">
      <alignment vertical="center" wrapText="1"/>
    </xf>
    <xf numFmtId="0" fontId="53" fillId="0" borderId="1" xfId="2" applyFont="1" applyFill="1" applyBorder="1" applyAlignment="1">
      <alignment horizontal="center" vertical="center" wrapText="1"/>
    </xf>
    <xf numFmtId="0" fontId="53" fillId="0" borderId="84" xfId="2" applyFont="1" applyBorder="1" applyAlignment="1">
      <alignment horizontal="left" vertical="center"/>
    </xf>
    <xf numFmtId="0" fontId="55" fillId="11" borderId="1" xfId="2" applyFont="1" applyFill="1" applyBorder="1" applyAlignment="1">
      <alignment vertical="center"/>
    </xf>
    <xf numFmtId="0" fontId="55" fillId="11" borderId="84" xfId="2" applyFont="1" applyFill="1" applyBorder="1" applyAlignment="1">
      <alignment vertical="center"/>
    </xf>
    <xf numFmtId="0" fontId="55" fillId="11" borderId="86" xfId="2" applyFont="1" applyFill="1" applyBorder="1" applyAlignment="1">
      <alignment horizontal="center" vertical="center"/>
    </xf>
    <xf numFmtId="0" fontId="1" fillId="0" borderId="0" xfId="2" applyAlignment="1">
      <alignment horizontal="center" vertical="center"/>
    </xf>
    <xf numFmtId="0" fontId="52" fillId="0" borderId="1" xfId="2" applyFont="1" applyFill="1" applyBorder="1" applyAlignment="1">
      <alignment horizontal="left" vertical="center" wrapText="1"/>
    </xf>
    <xf numFmtId="0" fontId="57" fillId="0" borderId="1" xfId="2" applyFont="1" applyBorder="1" applyAlignment="1">
      <alignment horizontal="left" vertical="center"/>
    </xf>
    <xf numFmtId="0" fontId="53" fillId="0" borderId="1" xfId="2" applyFont="1" applyFill="1" applyBorder="1" applyAlignment="1">
      <alignment vertical="center" wrapText="1"/>
    </xf>
    <xf numFmtId="0" fontId="5" fillId="0" borderId="1" xfId="2" applyFont="1" applyBorder="1" applyAlignment="1">
      <alignment horizontal="left" vertical="center"/>
    </xf>
    <xf numFmtId="0" fontId="55" fillId="11" borderId="1" xfId="2" applyFont="1" applyFill="1" applyBorder="1" applyAlignment="1">
      <alignment horizontal="center" vertical="center"/>
    </xf>
    <xf numFmtId="0" fontId="21" fillId="0" borderId="0" xfId="0" applyFont="1"/>
    <xf numFmtId="0" fontId="58" fillId="0" borderId="0" xfId="0" applyFont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59" fillId="0" borderId="0" xfId="0" applyFont="1" applyFill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14" fillId="0" borderId="7" xfId="0" applyFont="1" applyFill="1" applyBorder="1" applyAlignment="1">
      <alignment horizontal="center" vertical="center" wrapText="1"/>
    </xf>
    <xf numFmtId="0" fontId="60" fillId="0" borderId="1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41" fillId="7" borderId="60" xfId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shrinkToFit="1"/>
    </xf>
    <xf numFmtId="0" fontId="14" fillId="0" borderId="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12" fillId="2" borderId="18" xfId="0" applyFont="1" applyFill="1" applyBorder="1" applyAlignment="1">
      <alignment horizontal="left"/>
    </xf>
    <xf numFmtId="0" fontId="12" fillId="2" borderId="19" xfId="0" applyFont="1" applyFill="1" applyBorder="1" applyAlignment="1">
      <alignment horizontal="left"/>
    </xf>
    <xf numFmtId="0" fontId="12" fillId="2" borderId="20" xfId="0" applyFont="1" applyFill="1" applyBorder="1" applyAlignment="1">
      <alignment horizontal="left"/>
    </xf>
    <xf numFmtId="0" fontId="14" fillId="0" borderId="28" xfId="1" applyFont="1" applyBorder="1" applyAlignment="1">
      <alignment horizontal="center" vertical="center"/>
    </xf>
    <xf numFmtId="0" fontId="8" fillId="0" borderId="28" xfId="1" applyFont="1" applyBorder="1" applyAlignment="1">
      <alignment vertical="center"/>
    </xf>
    <xf numFmtId="0" fontId="8" fillId="0" borderId="38" xfId="1" applyFont="1" applyBorder="1" applyAlignment="1">
      <alignment vertical="center"/>
    </xf>
    <xf numFmtId="0" fontId="14" fillId="0" borderId="21" xfId="1" applyFont="1" applyBorder="1" applyAlignment="1">
      <alignment horizontal="center" vertical="center" wrapText="1"/>
    </xf>
    <xf numFmtId="0" fontId="14" fillId="0" borderId="22" xfId="1" applyFont="1" applyBorder="1" applyAlignment="1">
      <alignment horizontal="center" vertical="center"/>
    </xf>
    <xf numFmtId="0" fontId="8" fillId="0" borderId="23" xfId="1" applyFont="1" applyBorder="1" applyAlignment="1">
      <alignment vertical="center"/>
    </xf>
    <xf numFmtId="0" fontId="41" fillId="0" borderId="21" xfId="1" applyFont="1" applyBorder="1" applyAlignment="1">
      <alignment horizontal="center" vertical="center" wrapText="1"/>
    </xf>
    <xf numFmtId="0" fontId="14" fillId="0" borderId="56" xfId="1" applyFont="1" applyBorder="1" applyAlignment="1">
      <alignment horizontal="center" vertical="center" wrapText="1"/>
    </xf>
    <xf numFmtId="0" fontId="8" fillId="0" borderId="65" xfId="1" applyFont="1" applyBorder="1" applyAlignment="1">
      <alignment vertical="center"/>
    </xf>
    <xf numFmtId="0" fontId="14" fillId="0" borderId="63" xfId="1" applyFont="1" applyBorder="1" applyAlignment="1">
      <alignment horizontal="center" vertical="center"/>
    </xf>
    <xf numFmtId="0" fontId="14" fillId="0" borderId="69" xfId="1" applyFont="1" applyBorder="1" applyAlignment="1">
      <alignment horizontal="center" vertical="center"/>
    </xf>
    <xf numFmtId="0" fontId="8" fillId="0" borderId="69" xfId="1" applyFont="1" applyBorder="1" applyAlignment="1">
      <alignment vertical="center"/>
    </xf>
    <xf numFmtId="0" fontId="14" fillId="0" borderId="39" xfId="1" applyFont="1" applyBorder="1" applyAlignment="1">
      <alignment horizontal="center" vertical="center"/>
    </xf>
    <xf numFmtId="0" fontId="8" fillId="0" borderId="44" xfId="1" applyFont="1" applyBorder="1" applyAlignment="1">
      <alignment vertical="center"/>
    </xf>
    <xf numFmtId="0" fontId="39" fillId="4" borderId="21" xfId="1" applyFont="1" applyFill="1" applyBorder="1" applyAlignment="1">
      <alignment horizontal="center" vertical="center" wrapText="1"/>
    </xf>
    <xf numFmtId="0" fontId="39" fillId="4" borderId="23" xfId="1" applyFont="1" applyFill="1" applyBorder="1" applyAlignment="1">
      <alignment horizontal="center" vertical="center" wrapText="1"/>
    </xf>
    <xf numFmtId="0" fontId="8" fillId="0" borderId="30" xfId="1" applyFont="1" applyBorder="1" applyAlignment="1">
      <alignment vertical="center"/>
    </xf>
    <xf numFmtId="0" fontId="39" fillId="4" borderId="29" xfId="1" applyFont="1" applyFill="1" applyBorder="1" applyAlignment="1">
      <alignment horizontal="center" vertical="center" wrapText="1"/>
    </xf>
    <xf numFmtId="0" fontId="8" fillId="0" borderId="39" xfId="1" applyFont="1" applyBorder="1" applyAlignment="1">
      <alignment vertical="center"/>
    </xf>
    <xf numFmtId="0" fontId="39" fillId="4" borderId="31" xfId="1" applyFont="1" applyFill="1" applyBorder="1" applyAlignment="1">
      <alignment horizontal="center" vertical="center" wrapText="1"/>
    </xf>
    <xf numFmtId="0" fontId="8" fillId="0" borderId="27" xfId="1" applyFont="1" applyBorder="1" applyAlignment="1">
      <alignment vertical="center"/>
    </xf>
    <xf numFmtId="0" fontId="8" fillId="0" borderId="32" xfId="1" applyFont="1" applyBorder="1" applyAlignment="1">
      <alignment vertical="center"/>
    </xf>
    <xf numFmtId="0" fontId="39" fillId="4" borderId="27" xfId="1" applyFont="1" applyFill="1" applyBorder="1" applyAlignment="1">
      <alignment horizontal="center" vertical="center" wrapText="1"/>
    </xf>
    <xf numFmtId="0" fontId="39" fillId="4" borderId="30" xfId="1" applyFont="1" applyFill="1" applyBorder="1" applyAlignment="1">
      <alignment horizontal="center" vertical="center" wrapText="1"/>
    </xf>
    <xf numFmtId="0" fontId="41" fillId="4" borderId="34" xfId="1" applyFont="1" applyFill="1" applyBorder="1" applyAlignment="1">
      <alignment horizontal="center" vertical="center" wrapText="1"/>
    </xf>
    <xf numFmtId="0" fontId="8" fillId="0" borderId="45" xfId="1" applyFont="1" applyBorder="1" applyAlignment="1">
      <alignment vertical="center"/>
    </xf>
    <xf numFmtId="0" fontId="41" fillId="4" borderId="35" xfId="1" applyFont="1" applyFill="1" applyBorder="1" applyAlignment="1">
      <alignment horizontal="center" vertical="center" wrapText="1"/>
    </xf>
    <xf numFmtId="0" fontId="8" fillId="0" borderId="46" xfId="1" applyFont="1" applyBorder="1" applyAlignment="1">
      <alignment vertical="center"/>
    </xf>
    <xf numFmtId="0" fontId="39" fillId="5" borderId="21" xfId="1" applyFont="1" applyFill="1" applyBorder="1" applyAlignment="1">
      <alignment horizontal="center" vertical="center" wrapText="1"/>
    </xf>
    <xf numFmtId="0" fontId="13" fillId="4" borderId="21" xfId="1" applyFont="1" applyFill="1" applyBorder="1" applyAlignment="1">
      <alignment horizontal="center" vertical="center"/>
    </xf>
    <xf numFmtId="0" fontId="13" fillId="4" borderId="22" xfId="1" applyFont="1" applyFill="1" applyBorder="1" applyAlignment="1">
      <alignment horizontal="center" vertical="center"/>
    </xf>
    <xf numFmtId="0" fontId="8" fillId="0" borderId="29" xfId="1" applyFont="1" applyBorder="1" applyAlignment="1">
      <alignment vertical="center"/>
    </xf>
    <xf numFmtId="0" fontId="39" fillId="4" borderId="24" xfId="1" applyFont="1" applyFill="1" applyBorder="1" applyAlignment="1">
      <alignment horizontal="center" vertical="center" wrapText="1"/>
    </xf>
    <xf numFmtId="0" fontId="8" fillId="0" borderId="25" xfId="1" applyFont="1" applyBorder="1" applyAlignment="1">
      <alignment vertical="center"/>
    </xf>
    <xf numFmtId="0" fontId="8" fillId="0" borderId="26" xfId="1" applyFont="1" applyBorder="1" applyAlignment="1">
      <alignment vertical="center"/>
    </xf>
    <xf numFmtId="0" fontId="39" fillId="4" borderId="22" xfId="1" applyFont="1" applyFill="1" applyBorder="1" applyAlignment="1">
      <alignment horizontal="center" vertical="center" wrapText="1"/>
    </xf>
    <xf numFmtId="0" fontId="41" fillId="4" borderId="36" xfId="1" applyFont="1" applyFill="1" applyBorder="1" applyAlignment="1">
      <alignment horizontal="center" vertical="center" wrapText="1"/>
    </xf>
    <xf numFmtId="0" fontId="8" fillId="0" borderId="47" xfId="1" applyFont="1" applyBorder="1" applyAlignment="1">
      <alignment vertical="center"/>
    </xf>
    <xf numFmtId="0" fontId="39" fillId="4" borderId="37" xfId="1" applyFont="1" applyFill="1" applyBorder="1" applyAlignment="1">
      <alignment horizontal="center" vertical="center" wrapText="1"/>
    </xf>
    <xf numFmtId="0" fontId="8" fillId="0" borderId="48" xfId="1" applyFont="1" applyBorder="1" applyAlignment="1">
      <alignment vertical="center"/>
    </xf>
    <xf numFmtId="0" fontId="39" fillId="4" borderId="38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/>
    </xf>
    <xf numFmtId="0" fontId="14" fillId="3" borderId="3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14" fillId="3" borderId="14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5" fillId="0" borderId="0" xfId="0" applyFont="1" applyAlignment="1">
      <alignment horizontal="left" vertical="top" wrapText="1"/>
    </xf>
    <xf numFmtId="0" fontId="32" fillId="0" borderId="0" xfId="0" applyFont="1" applyAlignment="1">
      <alignment horizontal="left" vertical="top"/>
    </xf>
    <xf numFmtId="0" fontId="20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13" fillId="12" borderId="1" xfId="0" applyFont="1" applyFill="1" applyBorder="1" applyAlignment="1">
      <alignment horizontal="center" vertical="center"/>
    </xf>
    <xf numFmtId="0" fontId="55" fillId="11" borderId="1" xfId="2" applyFont="1" applyFill="1" applyBorder="1" applyAlignment="1">
      <alignment horizontal="center" vertical="center"/>
    </xf>
    <xf numFmtId="0" fontId="53" fillId="0" borderId="1" xfId="2" applyFont="1" applyFill="1" applyBorder="1" applyAlignment="1">
      <alignment horizontal="left" vertical="center" wrapText="1"/>
    </xf>
    <xf numFmtId="0" fontId="52" fillId="0" borderId="1" xfId="2" applyFont="1" applyFill="1" applyBorder="1" applyAlignment="1">
      <alignment horizontal="center" vertical="center" wrapText="1"/>
    </xf>
    <xf numFmtId="0" fontId="57" fillId="0" borderId="1" xfId="2" applyFont="1" applyBorder="1" applyAlignment="1">
      <alignment horizontal="center" vertical="center"/>
    </xf>
    <xf numFmtId="0" fontId="53" fillId="0" borderId="1" xfId="2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left" vertical="center" wrapText="1"/>
    </xf>
    <xf numFmtId="0" fontId="5" fillId="0" borderId="1" xfId="2" applyFont="1" applyBorder="1" applyAlignment="1">
      <alignment horizontal="left" vertical="center" wrapText="1"/>
    </xf>
    <xf numFmtId="0" fontId="48" fillId="0" borderId="0" xfId="2" applyFont="1" applyFill="1" applyBorder="1" applyAlignment="1">
      <alignment horizontal="center" vertical="center" wrapText="1"/>
    </xf>
    <xf numFmtId="0" fontId="48" fillId="0" borderId="0" xfId="2" applyFont="1" applyFill="1" applyBorder="1" applyAlignment="1">
      <alignment horizontal="center" vertical="center"/>
    </xf>
    <xf numFmtId="0" fontId="50" fillId="11" borderId="1" xfId="2" applyFont="1" applyFill="1" applyBorder="1" applyAlignment="1">
      <alignment horizontal="center" vertical="center" wrapText="1"/>
    </xf>
    <xf numFmtId="0" fontId="6" fillId="11" borderId="1" xfId="2" applyFont="1" applyFill="1" applyBorder="1" applyAlignment="1">
      <alignment horizontal="center" vertical="center"/>
    </xf>
    <xf numFmtId="0" fontId="51" fillId="11" borderId="1" xfId="2" applyFont="1" applyFill="1" applyBorder="1" applyAlignment="1">
      <alignment horizontal="center" vertical="center"/>
    </xf>
    <xf numFmtId="0" fontId="56" fillId="11" borderId="86" xfId="2" applyFont="1" applyFill="1" applyBorder="1" applyAlignment="1">
      <alignment horizontal="center" vertical="center"/>
    </xf>
    <xf numFmtId="0" fontId="46" fillId="10" borderId="14" xfId="2" applyFont="1" applyFill="1" applyBorder="1" applyAlignment="1">
      <alignment horizontal="center" vertical="center"/>
    </xf>
    <xf numFmtId="0" fontId="46" fillId="10" borderId="0" xfId="2" applyFont="1" applyFill="1" applyBorder="1" applyAlignment="1">
      <alignment horizontal="center" vertical="center"/>
    </xf>
    <xf numFmtId="0" fontId="53" fillId="0" borderId="86" xfId="2" applyFont="1" applyBorder="1" applyAlignment="1">
      <alignment horizontal="left" vertical="center" wrapText="1"/>
    </xf>
    <xf numFmtId="0" fontId="53" fillId="0" borderId="86" xfId="2" applyFont="1" applyBorder="1" applyAlignment="1">
      <alignment vertical="center" wrapText="1"/>
    </xf>
    <xf numFmtId="0" fontId="53" fillId="0" borderId="88" xfId="2" applyFont="1" applyFill="1" applyBorder="1" applyAlignment="1">
      <alignment horizontal="center" vertical="center" wrapText="1"/>
    </xf>
    <xf numFmtId="0" fontId="53" fillId="0" borderId="85" xfId="2" applyFont="1" applyFill="1" applyBorder="1" applyAlignment="1">
      <alignment horizontal="center" vertical="center" wrapText="1"/>
    </xf>
    <xf numFmtId="0" fontId="53" fillId="0" borderId="87" xfId="2" applyFont="1" applyFill="1" applyBorder="1" applyAlignment="1">
      <alignment horizontal="center" vertical="center" wrapText="1"/>
    </xf>
    <xf numFmtId="0" fontId="53" fillId="0" borderId="7" xfId="2" applyFont="1" applyFill="1" applyBorder="1" applyAlignment="1">
      <alignment horizontal="center" vertical="center" wrapText="1"/>
    </xf>
    <xf numFmtId="0" fontId="53" fillId="0" borderId="17" xfId="2" applyFont="1" applyFill="1" applyBorder="1" applyAlignment="1">
      <alignment horizontal="center" vertical="center" wrapText="1"/>
    </xf>
    <xf numFmtId="0" fontId="53" fillId="0" borderId="5" xfId="2" applyFont="1" applyFill="1" applyBorder="1" applyAlignment="1">
      <alignment horizontal="center" vertical="center" wrapText="1"/>
    </xf>
    <xf numFmtId="0" fontId="53" fillId="0" borderId="86" xfId="2" applyFont="1" applyBorder="1" applyAlignment="1">
      <alignment horizontal="center" vertical="center" wrapText="1"/>
    </xf>
    <xf numFmtId="0" fontId="54" fillId="0" borderId="88" xfId="2" applyFont="1" applyBorder="1" applyAlignment="1">
      <alignment horizontal="center" vertical="center"/>
    </xf>
    <xf numFmtId="0" fontId="54" fillId="0" borderId="85" xfId="2" applyFont="1" applyBorder="1" applyAlignment="1">
      <alignment horizontal="center" vertical="center"/>
    </xf>
    <xf numFmtId="0" fontId="54" fillId="0" borderId="87" xfId="2" applyFont="1" applyBorder="1" applyAlignment="1">
      <alignment horizontal="center" vertical="center"/>
    </xf>
    <xf numFmtId="0" fontId="53" fillId="0" borderId="88" xfId="2" applyFont="1" applyBorder="1" applyAlignment="1">
      <alignment horizontal="left" vertical="center" wrapText="1"/>
    </xf>
    <xf numFmtId="0" fontId="53" fillId="0" borderId="85" xfId="2" applyFont="1" applyBorder="1" applyAlignment="1">
      <alignment horizontal="left" vertical="center" wrapText="1"/>
    </xf>
    <xf numFmtId="0" fontId="53" fillId="0" borderId="87" xfId="2" applyFont="1" applyBorder="1" applyAlignment="1">
      <alignment horizontal="left" vertical="center" wrapText="1"/>
    </xf>
    <xf numFmtId="0" fontId="53" fillId="0" borderId="89" xfId="2" applyFont="1" applyBorder="1" applyAlignment="1">
      <alignment horizontal="left" vertical="center" wrapText="1"/>
    </xf>
    <xf numFmtId="0" fontId="53" fillId="0" borderId="90" xfId="2" applyFont="1" applyBorder="1" applyAlignment="1">
      <alignment horizontal="left" vertical="center" wrapText="1"/>
    </xf>
    <xf numFmtId="0" fontId="5" fillId="0" borderId="86" xfId="2" applyFont="1" applyBorder="1" applyAlignment="1">
      <alignment horizontal="left" vertical="center" wrapText="1"/>
    </xf>
    <xf numFmtId="0" fontId="52" fillId="0" borderId="80" xfId="2" applyFont="1" applyFill="1" applyBorder="1" applyAlignment="1">
      <alignment horizontal="center" vertical="center" wrapText="1"/>
    </xf>
    <xf numFmtId="0" fontId="52" fillId="0" borderId="17" xfId="2" applyFont="1" applyFill="1" applyBorder="1" applyAlignment="1">
      <alignment horizontal="center" vertical="center" wrapText="1"/>
    </xf>
    <xf numFmtId="0" fontId="52" fillId="0" borderId="5" xfId="2" applyFont="1" applyFill="1" applyBorder="1" applyAlignment="1">
      <alignment horizontal="center" vertical="center" wrapText="1"/>
    </xf>
    <xf numFmtId="0" fontId="52" fillId="0" borderId="82" xfId="2" applyFont="1" applyFill="1" applyBorder="1" applyAlignment="1">
      <alignment horizontal="center" vertical="center" wrapText="1"/>
    </xf>
    <xf numFmtId="0" fontId="52" fillId="0" borderId="85" xfId="2" applyFont="1" applyFill="1" applyBorder="1" applyAlignment="1">
      <alignment horizontal="center" vertical="center" wrapText="1"/>
    </xf>
    <xf numFmtId="0" fontId="52" fillId="0" borderId="87" xfId="2" applyFont="1" applyFill="1" applyBorder="1" applyAlignment="1">
      <alignment horizontal="center" vertical="center" wrapText="1"/>
    </xf>
    <xf numFmtId="0" fontId="5" fillId="0" borderId="83" xfId="2" applyFont="1" applyBorder="1" applyAlignment="1">
      <alignment horizontal="left" vertical="center" wrapText="1"/>
    </xf>
    <xf numFmtId="0" fontId="50" fillId="11" borderId="7" xfId="2" applyFont="1" applyFill="1" applyBorder="1" applyAlignment="1">
      <alignment horizontal="center" vertical="center" wrapText="1"/>
    </xf>
    <xf numFmtId="0" fontId="50" fillId="11" borderId="78" xfId="2" applyFont="1" applyFill="1" applyBorder="1" applyAlignment="1">
      <alignment horizontal="center" vertical="center" wrapText="1"/>
    </xf>
    <xf numFmtId="0" fontId="6" fillId="11" borderId="75" xfId="2" applyFont="1" applyFill="1" applyBorder="1" applyAlignment="1">
      <alignment horizontal="center" vertical="center"/>
    </xf>
    <xf numFmtId="0" fontId="6" fillId="11" borderId="76" xfId="2" applyFont="1" applyFill="1" applyBorder="1" applyAlignment="1">
      <alignment horizontal="center" vertical="center"/>
    </xf>
    <xf numFmtId="0" fontId="6" fillId="11" borderId="77" xfId="2" applyFont="1" applyFill="1" applyBorder="1" applyAlignment="1">
      <alignment horizontal="center" vertical="center"/>
    </xf>
    <xf numFmtId="0" fontId="51" fillId="11" borderId="79" xfId="2" applyFont="1" applyFill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4" fillId="0" borderId="17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</cellXfs>
  <cellStyles count="3">
    <cellStyle name="표준" xfId="0" builtinId="0"/>
    <cellStyle name="표준 2" xfId="1"/>
    <cellStyle name="표준 3" xfId="2"/>
  </cellStyles>
  <dxfs count="0"/>
  <tableStyles count="0" defaultTableStyle="TableStyleMedium9" defaultPivotStyle="PivotStyleLight16"/>
  <colors>
    <mruColors>
      <color rgb="FF050E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44</xdr:row>
      <xdr:rowOff>76200</xdr:rowOff>
    </xdr:from>
    <xdr:to>
      <xdr:col>9</xdr:col>
      <xdr:colOff>381000</xdr:colOff>
      <xdr:row>66</xdr:row>
      <xdr:rowOff>57150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7277100"/>
          <a:ext cx="6972300" cy="3752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47625</xdr:rowOff>
    </xdr:from>
    <xdr:to>
      <xdr:col>8</xdr:col>
      <xdr:colOff>561975</xdr:colOff>
      <xdr:row>39</xdr:row>
      <xdr:rowOff>66675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81000"/>
          <a:ext cx="6505575" cy="6534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116416</xdr:colOff>
          <xdr:row>114</xdr:row>
          <xdr:rowOff>264583</xdr:rowOff>
        </xdr:from>
        <xdr:to>
          <xdr:col>7</xdr:col>
          <xdr:colOff>79375</xdr:colOff>
          <xdr:row>118</xdr:row>
          <xdr:rowOff>81492</xdr:rowOff>
        </xdr:to>
        <xdr:pic>
          <xdr:nvPicPr>
            <xdr:cNvPr id="3" name="그림 2"/>
            <xdr:cNvPicPr>
              <a:picLocks noChangeAspect="1" noChangeArrowheads="1"/>
              <a:extLst>
                <a:ext uri="{84589F7E-364E-4C9E-8A38-B11213B215E9}">
                  <a14:cameraTool cellRange="[1]단일전공!$M$105:$R$109" spid="_x0000_s1131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6416" y="35147250"/>
              <a:ext cx="7371292" cy="10445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OneDrive%20-%20&#50672;&#49464;&#45824;&#54617;&#44368;%20(Yonsei%20University)/&#44368;&#44284;&#45824;/&#51064;&#49688;&#51064;&#44228;%20&#51088;&#47308;/100.%20&#44596;&#44553;/1.5%202021%20&#51320;&#50629;&#50836;&#44148;%20&#51068;&#46988;&#54364;/1.1%20&#52404;&#50977;&#44368;&#50977;&#54617;&#44284;%20&#51320;&#50629;&#50836;&#44148;(21011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단일전공"/>
      <sheetName val="복수전공 및 부전공"/>
      <sheetName val="편입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"/>
  <sheetViews>
    <sheetView tabSelected="1" zoomScaleNormal="100" workbookViewId="0">
      <selection sqref="A1:L1"/>
    </sheetView>
  </sheetViews>
  <sheetFormatPr defaultColWidth="8.88671875" defaultRowHeight="24.95" customHeight="1"/>
  <cols>
    <col min="1" max="1" width="8.88671875" style="2"/>
    <col min="2" max="2" width="9.6640625" style="2" customWidth="1"/>
    <col min="3" max="3" width="8.88671875" style="2"/>
    <col min="4" max="4" width="4.44140625" style="2" customWidth="1"/>
    <col min="5" max="5" width="9" style="2" customWidth="1"/>
    <col min="6" max="16384" width="8.88671875" style="2"/>
  </cols>
  <sheetData>
    <row r="1" spans="1:12" ht="34.5" customHeight="1" thickBot="1">
      <c r="A1" s="182" t="s">
        <v>249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4"/>
    </row>
    <row r="2" spans="1:12" ht="33" customHeight="1" thickTop="1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6"/>
    </row>
    <row r="3" spans="1:12" ht="68.25" customHeight="1">
      <c r="A3" s="179" t="s">
        <v>28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1"/>
    </row>
    <row r="4" spans="1:12" ht="24.95" customHeight="1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9"/>
    </row>
    <row r="5" spans="1:12" ht="24.95" customHeight="1">
      <c r="A5" s="4"/>
      <c r="B5" s="5"/>
      <c r="C5" s="5"/>
      <c r="D5" s="10" t="s">
        <v>250</v>
      </c>
      <c r="E5" s="10"/>
      <c r="F5" s="11"/>
      <c r="G5" s="11"/>
      <c r="H5" s="5"/>
      <c r="I5" s="11"/>
      <c r="J5" s="11"/>
      <c r="K5" s="11"/>
      <c r="L5" s="6"/>
    </row>
    <row r="6" spans="1:12" ht="24.95" customHeight="1">
      <c r="A6" s="4"/>
      <c r="B6" s="5"/>
      <c r="C6" s="5"/>
      <c r="D6" s="10" t="s">
        <v>251</v>
      </c>
      <c r="E6" s="10"/>
      <c r="F6" s="5"/>
      <c r="G6" s="5"/>
      <c r="H6" s="5"/>
      <c r="I6" s="5"/>
      <c r="J6" s="5"/>
      <c r="K6" s="5"/>
      <c r="L6" s="6"/>
    </row>
    <row r="7" spans="1:12" ht="24.95" customHeight="1">
      <c r="A7" s="4"/>
      <c r="B7" s="5"/>
      <c r="C7" s="5"/>
      <c r="D7" s="10"/>
      <c r="E7" s="10" t="s">
        <v>14</v>
      </c>
      <c r="F7" s="5"/>
      <c r="G7" s="5"/>
      <c r="H7" s="5"/>
      <c r="I7" s="5"/>
      <c r="J7" s="5"/>
      <c r="K7" s="5"/>
      <c r="L7" s="6"/>
    </row>
    <row r="8" spans="1:12" ht="24.95" customHeight="1">
      <c r="A8" s="4"/>
      <c r="B8" s="5"/>
      <c r="C8" s="5"/>
      <c r="D8" s="10"/>
      <c r="E8" s="10" t="s">
        <v>114</v>
      </c>
      <c r="F8" s="5"/>
      <c r="G8" s="5"/>
      <c r="H8" s="5"/>
      <c r="I8" s="5"/>
      <c r="J8" s="5"/>
      <c r="K8" s="5"/>
      <c r="L8" s="6"/>
    </row>
    <row r="9" spans="1:12" ht="24.95" customHeight="1">
      <c r="A9" s="4"/>
      <c r="B9" s="5"/>
      <c r="C9" s="5"/>
      <c r="D9" s="10"/>
      <c r="E9" s="10" t="s">
        <v>26</v>
      </c>
      <c r="F9" s="5"/>
      <c r="G9" s="5"/>
      <c r="H9" s="5"/>
      <c r="I9" s="5"/>
      <c r="J9" s="5"/>
      <c r="K9" s="5"/>
      <c r="L9" s="6"/>
    </row>
    <row r="10" spans="1:12" ht="24.95" customHeight="1">
      <c r="A10" s="4"/>
      <c r="B10" s="5"/>
      <c r="C10" s="5"/>
      <c r="D10" s="10"/>
      <c r="E10" s="10" t="s">
        <v>15</v>
      </c>
      <c r="F10" s="5"/>
      <c r="G10" s="5"/>
      <c r="H10" s="5"/>
      <c r="I10" s="5"/>
      <c r="J10" s="5"/>
      <c r="K10" s="5"/>
      <c r="L10" s="6"/>
    </row>
    <row r="11" spans="1:12" ht="24.95" customHeight="1">
      <c r="A11" s="4"/>
      <c r="B11" s="5"/>
      <c r="C11" s="5"/>
      <c r="D11" s="10"/>
      <c r="E11" s="10" t="s">
        <v>16</v>
      </c>
      <c r="F11" s="5"/>
      <c r="G11" s="5"/>
      <c r="H11" s="5"/>
      <c r="I11" s="5"/>
      <c r="J11" s="5"/>
      <c r="K11" s="5"/>
      <c r="L11" s="6"/>
    </row>
    <row r="12" spans="1:12" ht="24.95" customHeight="1">
      <c r="A12" s="4"/>
      <c r="B12" s="5"/>
      <c r="C12" s="5"/>
      <c r="D12" s="10"/>
      <c r="E12" s="10" t="s">
        <v>17</v>
      </c>
      <c r="F12" s="5"/>
      <c r="G12" s="5"/>
      <c r="H12" s="5"/>
      <c r="I12" s="5"/>
      <c r="J12" s="5"/>
      <c r="K12" s="5"/>
      <c r="L12" s="6"/>
    </row>
    <row r="13" spans="1:12" ht="24.95" customHeight="1">
      <c r="A13" s="4"/>
      <c r="B13" s="5"/>
      <c r="C13" s="5"/>
      <c r="D13" s="5"/>
      <c r="E13" s="5"/>
      <c r="F13" s="5"/>
      <c r="G13" s="5"/>
      <c r="H13" s="5"/>
      <c r="I13" s="5"/>
      <c r="J13" s="5"/>
      <c r="K13" s="5"/>
      <c r="L13" s="6"/>
    </row>
    <row r="14" spans="1:12" ht="24.95" customHeight="1" thickBot="1">
      <c r="A14" s="12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4"/>
    </row>
  </sheetData>
  <mergeCells count="2">
    <mergeCell ref="A3:L3"/>
    <mergeCell ref="A1:L1"/>
  </mergeCells>
  <phoneticPr fontId="2" type="noConversion"/>
  <pageMargins left="1.1811023622047245" right="0.98425196850393704" top="0.98425196850393704" bottom="0.98425196850393704" header="0.51181102362204722" footer="0.51181102362204722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6"/>
  <sheetViews>
    <sheetView zoomScale="90" zoomScaleNormal="90" workbookViewId="0">
      <selection activeCell="C5" sqref="C5:D5"/>
    </sheetView>
  </sheetViews>
  <sheetFormatPr defaultColWidth="8.88671875" defaultRowHeight="15.75"/>
  <cols>
    <col min="1" max="1" width="8.77734375" style="33" customWidth="1"/>
    <col min="2" max="2" width="6.77734375" style="33" customWidth="1"/>
    <col min="3" max="3" width="24.77734375" style="33" customWidth="1"/>
    <col min="4" max="4" width="5.77734375" style="33" customWidth="1"/>
    <col min="5" max="5" width="6.77734375" style="33" customWidth="1"/>
    <col min="6" max="6" width="24.77734375" style="33" customWidth="1"/>
    <col min="7" max="7" width="5.77734375" style="33" customWidth="1"/>
    <col min="8" max="8" width="6.77734375" style="33" customWidth="1"/>
    <col min="9" max="9" width="24.77734375" style="33" customWidth="1"/>
    <col min="10" max="10" width="5.77734375" style="33" customWidth="1"/>
    <col min="11" max="11" width="6.77734375" style="33" customWidth="1"/>
    <col min="12" max="12" width="24.77734375" style="33" customWidth="1"/>
    <col min="13" max="13" width="5.77734375" style="33" customWidth="1"/>
    <col min="14" max="14" width="6.77734375" style="33" customWidth="1"/>
    <col min="15" max="15" width="24.77734375" style="33" customWidth="1"/>
    <col min="16" max="16" width="5.77734375" style="33" customWidth="1"/>
    <col min="17" max="16384" width="8.88671875" style="33"/>
  </cols>
  <sheetData>
    <row r="1" spans="1:28" ht="26.25">
      <c r="A1" s="30" t="s">
        <v>21</v>
      </c>
      <c r="B1" s="30"/>
      <c r="C1" s="30"/>
      <c r="D1" s="30"/>
      <c r="E1" s="30"/>
      <c r="F1" s="31"/>
      <c r="G1" s="31"/>
      <c r="H1" s="32"/>
      <c r="I1" s="32"/>
      <c r="J1" s="31"/>
    </row>
    <row r="2" spans="1:28" ht="17.25" customHeight="1">
      <c r="A2" s="30"/>
      <c r="B2" s="30"/>
      <c r="C2" s="30"/>
      <c r="D2" s="30"/>
      <c r="E2" s="30"/>
      <c r="F2" s="31"/>
      <c r="G2" s="31"/>
      <c r="H2" s="31"/>
      <c r="I2" s="31"/>
      <c r="J2" s="31"/>
    </row>
    <row r="3" spans="1:28" s="36" customFormat="1" ht="21.75" customHeight="1">
      <c r="A3" s="34" t="s">
        <v>249</v>
      </c>
      <c r="B3" s="34"/>
      <c r="C3" s="34"/>
      <c r="D3" s="34"/>
      <c r="E3" s="34"/>
      <c r="F3" s="34"/>
      <c r="G3" s="34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28">
      <c r="A4" s="37"/>
      <c r="B4" s="37"/>
      <c r="C4" s="37"/>
      <c r="D4" s="37"/>
      <c r="E4" s="37"/>
      <c r="F4" s="37"/>
      <c r="G4" s="37"/>
      <c r="H4" s="38"/>
      <c r="I4" s="38"/>
      <c r="J4" s="38"/>
    </row>
    <row r="5" spans="1:28" ht="24" customHeight="1">
      <c r="A5" s="307" t="s">
        <v>3</v>
      </c>
      <c r="B5" s="307" t="s">
        <v>1</v>
      </c>
      <c r="C5" s="307" t="s">
        <v>339</v>
      </c>
      <c r="D5" s="307"/>
    </row>
    <row r="6" spans="1:28" ht="24" customHeight="1">
      <c r="A6" s="307"/>
      <c r="B6" s="307"/>
      <c r="C6" s="141" t="s">
        <v>2</v>
      </c>
      <c r="D6" s="141" t="s">
        <v>0</v>
      </c>
    </row>
    <row r="7" spans="1:28" ht="24" customHeight="1">
      <c r="A7" s="308" t="s">
        <v>5</v>
      </c>
      <c r="B7" s="303" t="s">
        <v>283</v>
      </c>
      <c r="C7" s="143" t="s">
        <v>306</v>
      </c>
      <c r="D7" s="306">
        <v>9</v>
      </c>
    </row>
    <row r="8" spans="1:28" ht="24" customHeight="1">
      <c r="A8" s="308"/>
      <c r="B8" s="304"/>
      <c r="C8" s="143" t="s">
        <v>307</v>
      </c>
      <c r="D8" s="306"/>
    </row>
    <row r="9" spans="1:28" ht="24" customHeight="1">
      <c r="A9" s="308"/>
      <c r="B9" s="304"/>
      <c r="C9" s="143" t="s">
        <v>254</v>
      </c>
      <c r="D9" s="306"/>
    </row>
    <row r="10" spans="1:28" ht="24" customHeight="1">
      <c r="A10" s="308"/>
      <c r="B10" s="303" t="s">
        <v>282</v>
      </c>
      <c r="C10" s="143" t="s">
        <v>308</v>
      </c>
      <c r="D10" s="306">
        <v>3</v>
      </c>
    </row>
    <row r="11" spans="1:28" ht="24" customHeight="1">
      <c r="A11" s="308"/>
      <c r="B11" s="304"/>
      <c r="C11" s="143" t="s">
        <v>309</v>
      </c>
      <c r="D11" s="306"/>
    </row>
    <row r="12" spans="1:28" ht="24" customHeight="1">
      <c r="A12" s="308"/>
      <c r="B12" s="305"/>
      <c r="C12" s="143" t="s">
        <v>310</v>
      </c>
      <c r="D12" s="306"/>
    </row>
    <row r="13" spans="1:28" ht="24" customHeight="1">
      <c r="A13" s="308"/>
      <c r="B13" s="143" t="s">
        <v>280</v>
      </c>
      <c r="C13" s="143" t="s">
        <v>281</v>
      </c>
      <c r="D13" s="143">
        <v>9</v>
      </c>
    </row>
    <row r="14" spans="1:28" ht="24" customHeight="1">
      <c r="A14" s="308"/>
      <c r="B14" s="307" t="s">
        <v>46</v>
      </c>
      <c r="C14" s="307"/>
      <c r="D14" s="141">
        <v>21</v>
      </c>
    </row>
    <row r="15" spans="1:28" ht="24" customHeight="1"/>
    <row r="16" spans="1:28" ht="24" customHeight="1">
      <c r="A16" s="247" t="s">
        <v>326</v>
      </c>
      <c r="B16" s="248"/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</row>
    <row r="17" spans="1:16" ht="24" customHeight="1">
      <c r="A17" s="248"/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</row>
    <row r="18" spans="1:16" ht="24" customHeight="1">
      <c r="A18" s="248"/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</row>
    <row r="19" spans="1:16" ht="24" customHeight="1">
      <c r="A19" s="248"/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8"/>
      <c r="P19" s="248"/>
    </row>
    <row r="20" spans="1:16" ht="24" customHeight="1">
      <c r="A20" s="248"/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</row>
    <row r="21" spans="1:16" ht="24" customHeight="1">
      <c r="A21" s="248"/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</row>
    <row r="22" spans="1:16" ht="24" customHeight="1">
      <c r="A22" s="248"/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</row>
    <row r="23" spans="1:16" ht="24" customHeight="1">
      <c r="A23" s="248"/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</row>
    <row r="24" spans="1:16" ht="24" customHeight="1">
      <c r="A24" s="248"/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</row>
    <row r="25" spans="1:16" ht="24" customHeight="1">
      <c r="A25" s="248"/>
      <c r="B25" s="248"/>
      <c r="C25" s="248"/>
      <c r="D25" s="248"/>
      <c r="E25" s="248"/>
      <c r="F25" s="248"/>
      <c r="G25" s="248"/>
      <c r="H25" s="248"/>
      <c r="I25" s="248"/>
      <c r="J25" s="248"/>
      <c r="K25" s="248"/>
      <c r="L25" s="248"/>
      <c r="M25" s="248"/>
      <c r="N25" s="248"/>
      <c r="O25" s="248"/>
      <c r="P25" s="248"/>
    </row>
    <row r="26" spans="1:16" ht="24" customHeight="1">
      <c r="A26" s="248"/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</row>
    <row r="27" spans="1:16" ht="24" customHeight="1"/>
    <row r="28" spans="1:16" ht="24" customHeight="1"/>
    <row r="29" spans="1:16" ht="24" customHeight="1"/>
    <row r="30" spans="1:16" ht="24" customHeight="1"/>
    <row r="31" spans="1:16" ht="24" customHeight="1"/>
    <row r="32" spans="1:16" ht="24" customHeight="1"/>
    <row r="33" ht="24" customHeight="1"/>
    <row r="34" ht="24" customHeight="1"/>
    <row r="35" ht="24" customHeight="1"/>
    <row r="36" ht="24" customHeight="1"/>
  </sheetData>
  <mergeCells count="10">
    <mergeCell ref="A5:A6"/>
    <mergeCell ref="B5:B6"/>
    <mergeCell ref="C5:D5"/>
    <mergeCell ref="A16:P26"/>
    <mergeCell ref="B10:B12"/>
    <mergeCell ref="D10:D12"/>
    <mergeCell ref="B14:C14"/>
    <mergeCell ref="A7:A14"/>
    <mergeCell ref="B7:B9"/>
    <mergeCell ref="D7:D9"/>
  </mergeCells>
  <phoneticPr fontId="2" type="noConversion"/>
  <pageMargins left="0.11811023622047245" right="0.11811023622047245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topLeftCell="A2" zoomScaleNormal="100" workbookViewId="0">
      <pane xSplit="4" ySplit="4" topLeftCell="G6" activePane="bottomRight" state="frozen"/>
      <selection activeCell="A2" sqref="A2"/>
      <selection pane="topRight" activeCell="E2" sqref="E2"/>
      <selection pane="bottomLeft" activeCell="A6" sqref="A6"/>
      <selection pane="bottomRight" activeCell="N6" sqref="N6"/>
    </sheetView>
  </sheetViews>
  <sheetFormatPr defaultRowHeight="13.5"/>
  <cols>
    <col min="1" max="1" width="16.5546875" customWidth="1"/>
    <col min="2" max="2" width="6.5546875" customWidth="1"/>
    <col min="3" max="3" width="5.88671875" customWidth="1"/>
    <col min="4" max="4" width="26.6640625" customWidth="1"/>
    <col min="5" max="5" width="5.6640625" customWidth="1"/>
    <col min="6" max="6" width="5.77734375" customWidth="1"/>
    <col min="7" max="8" width="6.109375" customWidth="1"/>
    <col min="9" max="9" width="6.21875" customWidth="1"/>
    <col min="10" max="10" width="5.44140625" customWidth="1"/>
    <col min="11" max="11" width="8" customWidth="1"/>
    <col min="12" max="12" width="7" customWidth="1"/>
    <col min="13" max="13" width="8.109375" customWidth="1"/>
    <col min="22" max="22" width="10.33203125" customWidth="1"/>
  </cols>
  <sheetData>
    <row r="1" spans="1:24" s="45" customFormat="1" ht="26.25">
      <c r="A1" s="30" t="s">
        <v>270</v>
      </c>
      <c r="B1" s="44"/>
      <c r="C1" s="44"/>
      <c r="D1" s="44"/>
      <c r="E1" s="44"/>
      <c r="F1" s="44"/>
      <c r="G1" s="44"/>
      <c r="H1" s="44"/>
    </row>
    <row r="2" spans="1:24" s="45" customFormat="1" ht="16.5" thickBot="1"/>
    <row r="3" spans="1:24" s="46" customFormat="1" ht="17.25" customHeight="1" thickBot="1">
      <c r="A3" s="214" t="s">
        <v>72</v>
      </c>
      <c r="B3" s="214" t="s">
        <v>73</v>
      </c>
      <c r="C3" s="215" t="s">
        <v>74</v>
      </c>
      <c r="D3" s="190"/>
      <c r="E3" s="217" t="s">
        <v>75</v>
      </c>
      <c r="F3" s="218"/>
      <c r="G3" s="218"/>
      <c r="H3" s="218"/>
      <c r="I3" s="218"/>
      <c r="J3" s="218"/>
      <c r="K3" s="218"/>
      <c r="L3" s="218"/>
      <c r="M3" s="218"/>
      <c r="N3" s="219"/>
      <c r="O3" s="220" t="s">
        <v>76</v>
      </c>
      <c r="P3" s="205"/>
      <c r="Q3" s="205"/>
      <c r="R3" s="205"/>
      <c r="S3" s="205"/>
      <c r="T3" s="205"/>
      <c r="U3" s="190"/>
      <c r="V3" s="213" t="s">
        <v>77</v>
      </c>
      <c r="W3" s="199" t="s">
        <v>78</v>
      </c>
      <c r="X3" s="200" t="s">
        <v>79</v>
      </c>
    </row>
    <row r="4" spans="1:24" s="46" customFormat="1" ht="42.75" customHeight="1">
      <c r="A4" s="186"/>
      <c r="B4" s="186"/>
      <c r="C4" s="216"/>
      <c r="D4" s="201"/>
      <c r="E4" s="202" t="s">
        <v>80</v>
      </c>
      <c r="F4" s="204" t="s">
        <v>105</v>
      </c>
      <c r="G4" s="205"/>
      <c r="H4" s="205"/>
      <c r="I4" s="206"/>
      <c r="J4" s="207" t="s">
        <v>106</v>
      </c>
      <c r="K4" s="205"/>
      <c r="L4" s="205"/>
      <c r="M4" s="199" t="s">
        <v>107</v>
      </c>
      <c r="N4" s="208" t="s">
        <v>81</v>
      </c>
      <c r="O4" s="209" t="s">
        <v>82</v>
      </c>
      <c r="P4" s="211" t="s">
        <v>83</v>
      </c>
      <c r="Q4" s="211" t="s">
        <v>84</v>
      </c>
      <c r="R4" s="211" t="s">
        <v>85</v>
      </c>
      <c r="S4" s="221" t="s">
        <v>86</v>
      </c>
      <c r="T4" s="199" t="s">
        <v>81</v>
      </c>
      <c r="U4" s="223" t="s">
        <v>87</v>
      </c>
      <c r="V4" s="186"/>
      <c r="W4" s="186"/>
      <c r="X4" s="201"/>
    </row>
    <row r="5" spans="1:24" s="46" customFormat="1" ht="46.5" customHeight="1" thickBot="1">
      <c r="A5" s="187"/>
      <c r="B5" s="186"/>
      <c r="C5" s="216"/>
      <c r="D5" s="201"/>
      <c r="E5" s="203"/>
      <c r="F5" s="47" t="s">
        <v>88</v>
      </c>
      <c r="G5" s="48" t="s">
        <v>89</v>
      </c>
      <c r="H5" s="49" t="s">
        <v>90</v>
      </c>
      <c r="I5" s="95" t="s">
        <v>109</v>
      </c>
      <c r="J5" s="47" t="s">
        <v>91</v>
      </c>
      <c r="K5" s="48" t="s">
        <v>92</v>
      </c>
      <c r="L5" s="90" t="s">
        <v>93</v>
      </c>
      <c r="M5" s="225"/>
      <c r="N5" s="198"/>
      <c r="O5" s="210"/>
      <c r="P5" s="212"/>
      <c r="Q5" s="212"/>
      <c r="R5" s="212"/>
      <c r="S5" s="222"/>
      <c r="T5" s="187"/>
      <c r="U5" s="224"/>
      <c r="V5" s="187"/>
      <c r="W5" s="186"/>
      <c r="X5" s="201"/>
    </row>
    <row r="6" spans="1:24" s="46" customFormat="1" ht="31.5" customHeight="1">
      <c r="A6" s="185" t="s">
        <v>252</v>
      </c>
      <c r="B6" s="188" t="s">
        <v>328</v>
      </c>
      <c r="C6" s="189" t="s">
        <v>94</v>
      </c>
      <c r="D6" s="190"/>
      <c r="E6" s="50" t="s">
        <v>95</v>
      </c>
      <c r="F6" s="51">
        <v>3</v>
      </c>
      <c r="G6" s="52">
        <v>3</v>
      </c>
      <c r="H6" s="53"/>
      <c r="I6" s="96">
        <f>0.5*4</f>
        <v>2</v>
      </c>
      <c r="J6" s="51">
        <v>24</v>
      </c>
      <c r="K6" s="54" t="s">
        <v>317</v>
      </c>
      <c r="L6" s="91" t="s">
        <v>315</v>
      </c>
      <c r="M6" s="51">
        <v>1</v>
      </c>
      <c r="N6" s="55">
        <f t="shared" ref="N6:N11" si="0">SUM(F6,G6,H6,I6,J6,M6)</f>
        <v>33</v>
      </c>
      <c r="O6" s="56">
        <v>18</v>
      </c>
      <c r="P6" s="57">
        <v>7</v>
      </c>
      <c r="Q6" s="58"/>
      <c r="R6" s="58">
        <v>37</v>
      </c>
      <c r="S6" s="59"/>
      <c r="T6" s="60">
        <f t="shared" ref="T6:T11" si="1">SUM(O6:R6)</f>
        <v>62</v>
      </c>
      <c r="U6" s="61"/>
      <c r="V6" s="62" t="s">
        <v>320</v>
      </c>
      <c r="W6" s="60">
        <v>126</v>
      </c>
      <c r="X6" s="191" t="s">
        <v>323</v>
      </c>
    </row>
    <row r="7" spans="1:24" s="46" customFormat="1" ht="45" customHeight="1">
      <c r="A7" s="186"/>
      <c r="B7" s="186"/>
      <c r="C7" s="192" t="s">
        <v>96</v>
      </c>
      <c r="D7" s="63" t="s">
        <v>271</v>
      </c>
      <c r="E7" s="64"/>
      <c r="F7" s="65"/>
      <c r="G7" s="66"/>
      <c r="H7" s="67"/>
      <c r="I7" s="97"/>
      <c r="J7" s="65"/>
      <c r="K7" s="68"/>
      <c r="L7" s="92"/>
      <c r="M7" s="65"/>
      <c r="N7" s="69">
        <f t="shared" si="0"/>
        <v>0</v>
      </c>
      <c r="O7" s="70">
        <v>18</v>
      </c>
      <c r="P7" s="67">
        <v>5</v>
      </c>
      <c r="Q7" s="57"/>
      <c r="R7" s="57">
        <v>13</v>
      </c>
      <c r="S7" s="67"/>
      <c r="T7" s="71">
        <f t="shared" si="1"/>
        <v>36</v>
      </c>
      <c r="U7" s="71"/>
      <c r="V7" s="72"/>
      <c r="W7" s="73">
        <v>36</v>
      </c>
      <c r="X7" s="186"/>
    </row>
    <row r="8" spans="1:24" s="46" customFormat="1" ht="45" customHeight="1">
      <c r="A8" s="186"/>
      <c r="B8" s="186"/>
      <c r="C8" s="193"/>
      <c r="D8" s="63" t="s">
        <v>272</v>
      </c>
      <c r="E8" s="74" t="s">
        <v>68</v>
      </c>
      <c r="F8" s="75">
        <v>3</v>
      </c>
      <c r="G8" s="57">
        <v>3</v>
      </c>
      <c r="H8" s="67"/>
      <c r="I8" s="98">
        <v>2</v>
      </c>
      <c r="J8" s="76">
        <v>24</v>
      </c>
      <c r="K8" s="67" t="s">
        <v>317</v>
      </c>
      <c r="L8" s="161" t="s">
        <v>315</v>
      </c>
      <c r="M8" s="75">
        <v>1</v>
      </c>
      <c r="N8" s="77">
        <f t="shared" si="0"/>
        <v>33</v>
      </c>
      <c r="O8" s="70">
        <v>18</v>
      </c>
      <c r="P8" s="67">
        <v>5</v>
      </c>
      <c r="Q8" s="57"/>
      <c r="R8" s="57">
        <v>13</v>
      </c>
      <c r="S8" s="67"/>
      <c r="T8" s="71">
        <f t="shared" si="1"/>
        <v>36</v>
      </c>
      <c r="U8" s="71"/>
      <c r="V8" s="78"/>
      <c r="W8" s="79">
        <v>126</v>
      </c>
      <c r="X8" s="186"/>
    </row>
    <row r="9" spans="1:24" s="46" customFormat="1" ht="45" customHeight="1">
      <c r="A9" s="186"/>
      <c r="B9" s="186"/>
      <c r="C9" s="194" t="s">
        <v>318</v>
      </c>
      <c r="D9" s="195"/>
      <c r="E9" s="74"/>
      <c r="F9" s="75">
        <v>3</v>
      </c>
      <c r="G9" s="57">
        <v>3</v>
      </c>
      <c r="H9" s="67"/>
      <c r="I9" s="98">
        <v>2</v>
      </c>
      <c r="J9" s="76">
        <v>24</v>
      </c>
      <c r="K9" s="67" t="s">
        <v>316</v>
      </c>
      <c r="L9" s="161" t="s">
        <v>314</v>
      </c>
      <c r="M9" s="75" t="s">
        <v>319</v>
      </c>
      <c r="N9" s="77">
        <v>32</v>
      </c>
      <c r="O9" s="70">
        <v>18</v>
      </c>
      <c r="P9" s="67">
        <v>3</v>
      </c>
      <c r="Q9" s="57"/>
      <c r="R9" s="57">
        <v>45</v>
      </c>
      <c r="S9" s="67"/>
      <c r="T9" s="71">
        <f t="shared" si="1"/>
        <v>66</v>
      </c>
      <c r="U9" s="71"/>
      <c r="V9" s="78" t="s">
        <v>320</v>
      </c>
      <c r="W9" s="79">
        <v>126</v>
      </c>
      <c r="X9" s="186"/>
    </row>
    <row r="10" spans="1:24" s="46" customFormat="1" ht="31.5" customHeight="1">
      <c r="A10" s="186"/>
      <c r="B10" s="186"/>
      <c r="C10" s="194" t="s">
        <v>97</v>
      </c>
      <c r="D10" s="196"/>
      <c r="E10" s="74" t="s">
        <v>98</v>
      </c>
      <c r="F10" s="75"/>
      <c r="G10" s="57"/>
      <c r="H10" s="67"/>
      <c r="I10" s="98">
        <f>0.5*2</f>
        <v>1</v>
      </c>
      <c r="J10" s="76"/>
      <c r="K10" s="67"/>
      <c r="L10" s="93"/>
      <c r="M10" s="75"/>
      <c r="N10" s="77">
        <f t="shared" si="0"/>
        <v>1</v>
      </c>
      <c r="O10" s="70">
        <v>12</v>
      </c>
      <c r="P10" s="67">
        <v>5</v>
      </c>
      <c r="Q10" s="57"/>
      <c r="R10" s="57">
        <v>31</v>
      </c>
      <c r="S10" s="67"/>
      <c r="T10" s="71">
        <f t="shared" si="1"/>
        <v>48</v>
      </c>
      <c r="U10" s="71"/>
      <c r="V10" s="78"/>
      <c r="W10" s="71">
        <v>58</v>
      </c>
      <c r="X10" s="186"/>
    </row>
    <row r="11" spans="1:24" s="46" customFormat="1" ht="31.5" customHeight="1" thickBot="1">
      <c r="A11" s="187"/>
      <c r="B11" s="187"/>
      <c r="C11" s="197" t="s">
        <v>99</v>
      </c>
      <c r="D11" s="198"/>
      <c r="E11" s="80"/>
      <c r="F11" s="81"/>
      <c r="G11" s="82"/>
      <c r="H11" s="83"/>
      <c r="I11" s="99"/>
      <c r="J11" s="84"/>
      <c r="K11" s="83"/>
      <c r="L11" s="94"/>
      <c r="M11" s="81"/>
      <c r="N11" s="85">
        <f t="shared" si="0"/>
        <v>0</v>
      </c>
      <c r="O11" s="86">
        <v>18</v>
      </c>
      <c r="P11" s="83">
        <v>5</v>
      </c>
      <c r="Q11" s="82"/>
      <c r="R11" s="82">
        <v>25</v>
      </c>
      <c r="S11" s="83"/>
      <c r="T11" s="87">
        <f t="shared" si="1"/>
        <v>48</v>
      </c>
      <c r="U11" s="87"/>
      <c r="V11" s="88"/>
      <c r="W11" s="87">
        <v>51</v>
      </c>
      <c r="X11" s="187"/>
    </row>
    <row r="12" spans="1:24" s="46" customFormat="1" ht="31.5" customHeight="1">
      <c r="A12" s="185" t="s">
        <v>252</v>
      </c>
      <c r="B12" s="188" t="s">
        <v>329</v>
      </c>
      <c r="C12" s="189" t="s">
        <v>94</v>
      </c>
      <c r="D12" s="190"/>
      <c r="E12" s="50" t="s">
        <v>95</v>
      </c>
      <c r="F12" s="51">
        <v>3</v>
      </c>
      <c r="G12" s="52">
        <v>3</v>
      </c>
      <c r="H12" s="53">
        <v>4</v>
      </c>
      <c r="I12" s="96">
        <f>0.5*4</f>
        <v>2</v>
      </c>
      <c r="J12" s="51">
        <v>24</v>
      </c>
      <c r="K12" s="54" t="s">
        <v>317</v>
      </c>
      <c r="L12" s="91" t="s">
        <v>315</v>
      </c>
      <c r="M12" s="51">
        <v>2</v>
      </c>
      <c r="N12" s="55">
        <f>SUM(F12,G12,H12,I12,J12,M12)</f>
        <v>38</v>
      </c>
      <c r="O12" s="56">
        <v>18</v>
      </c>
      <c r="P12" s="57">
        <v>7</v>
      </c>
      <c r="Q12" s="58"/>
      <c r="R12" s="58">
        <v>37</v>
      </c>
      <c r="S12" s="59"/>
      <c r="T12" s="60">
        <f t="shared" ref="T12:T17" si="2">SUM(O12:R12)</f>
        <v>62</v>
      </c>
      <c r="U12" s="61"/>
      <c r="V12" s="62" t="s">
        <v>320</v>
      </c>
      <c r="W12" s="60">
        <v>126</v>
      </c>
      <c r="X12" s="191" t="s">
        <v>323</v>
      </c>
    </row>
    <row r="13" spans="1:24" s="46" customFormat="1" ht="45" customHeight="1">
      <c r="A13" s="186"/>
      <c r="B13" s="186"/>
      <c r="C13" s="192" t="s">
        <v>96</v>
      </c>
      <c r="D13" s="63" t="s">
        <v>271</v>
      </c>
      <c r="E13" s="64"/>
      <c r="F13" s="65"/>
      <c r="G13" s="66"/>
      <c r="H13" s="67"/>
      <c r="I13" s="97"/>
      <c r="J13" s="65"/>
      <c r="K13" s="68"/>
      <c r="L13" s="92"/>
      <c r="M13" s="65"/>
      <c r="N13" s="69">
        <f t="shared" ref="N13:N14" si="3">SUM(F13,G13,H13,I13,J13,M13)</f>
        <v>0</v>
      </c>
      <c r="O13" s="70">
        <v>18</v>
      </c>
      <c r="P13" s="67">
        <v>5</v>
      </c>
      <c r="Q13" s="57"/>
      <c r="R13" s="57">
        <v>13</v>
      </c>
      <c r="S13" s="67"/>
      <c r="T13" s="71">
        <f t="shared" si="2"/>
        <v>36</v>
      </c>
      <c r="U13" s="71"/>
      <c r="V13" s="72"/>
      <c r="W13" s="73">
        <v>36</v>
      </c>
      <c r="X13" s="186"/>
    </row>
    <row r="14" spans="1:24" s="46" customFormat="1" ht="45" customHeight="1">
      <c r="A14" s="186"/>
      <c r="B14" s="186"/>
      <c r="C14" s="193"/>
      <c r="D14" s="63" t="s">
        <v>272</v>
      </c>
      <c r="E14" s="74" t="s">
        <v>68</v>
      </c>
      <c r="F14" s="75">
        <v>3</v>
      </c>
      <c r="G14" s="57">
        <v>3</v>
      </c>
      <c r="H14" s="67">
        <v>4</v>
      </c>
      <c r="I14" s="98">
        <v>2</v>
      </c>
      <c r="J14" s="76">
        <v>24</v>
      </c>
      <c r="K14" s="67" t="s">
        <v>317</v>
      </c>
      <c r="L14" s="161" t="s">
        <v>315</v>
      </c>
      <c r="M14" s="75">
        <v>2</v>
      </c>
      <c r="N14" s="77">
        <f t="shared" si="3"/>
        <v>38</v>
      </c>
      <c r="O14" s="70">
        <v>18</v>
      </c>
      <c r="P14" s="67">
        <v>5</v>
      </c>
      <c r="Q14" s="57"/>
      <c r="R14" s="57">
        <v>13</v>
      </c>
      <c r="S14" s="67"/>
      <c r="T14" s="71">
        <f t="shared" si="2"/>
        <v>36</v>
      </c>
      <c r="U14" s="71"/>
      <c r="V14" s="78"/>
      <c r="W14" s="79">
        <v>126</v>
      </c>
      <c r="X14" s="186"/>
    </row>
    <row r="15" spans="1:24" s="46" customFormat="1" ht="45" customHeight="1">
      <c r="A15" s="186"/>
      <c r="B15" s="186"/>
      <c r="C15" s="194" t="s">
        <v>318</v>
      </c>
      <c r="D15" s="195"/>
      <c r="E15" s="74"/>
      <c r="F15" s="75">
        <v>3</v>
      </c>
      <c r="G15" s="57">
        <v>3</v>
      </c>
      <c r="H15" s="67">
        <v>4</v>
      </c>
      <c r="I15" s="98">
        <v>2</v>
      </c>
      <c r="J15" s="76">
        <v>24</v>
      </c>
      <c r="K15" s="67" t="s">
        <v>316</v>
      </c>
      <c r="L15" s="161" t="s">
        <v>314</v>
      </c>
      <c r="M15" s="75" t="s">
        <v>319</v>
      </c>
      <c r="N15" s="77">
        <f>SUM(F15,G15,H15,I15,J15)</f>
        <v>36</v>
      </c>
      <c r="O15" s="70">
        <v>18</v>
      </c>
      <c r="P15" s="67">
        <v>3</v>
      </c>
      <c r="Q15" s="57"/>
      <c r="R15" s="57">
        <v>45</v>
      </c>
      <c r="S15" s="67"/>
      <c r="T15" s="71">
        <f t="shared" si="2"/>
        <v>66</v>
      </c>
      <c r="U15" s="71"/>
      <c r="V15" s="78" t="s">
        <v>320</v>
      </c>
      <c r="W15" s="79">
        <v>126</v>
      </c>
      <c r="X15" s="186"/>
    </row>
    <row r="16" spans="1:24" s="46" customFormat="1" ht="31.5" customHeight="1">
      <c r="A16" s="186"/>
      <c r="B16" s="186"/>
      <c r="C16" s="194" t="s">
        <v>97</v>
      </c>
      <c r="D16" s="196"/>
      <c r="E16" s="74" t="s">
        <v>98</v>
      </c>
      <c r="F16" s="75"/>
      <c r="G16" s="57"/>
      <c r="H16" s="67"/>
      <c r="I16" s="98">
        <f>0.5*2</f>
        <v>1</v>
      </c>
      <c r="J16" s="76"/>
      <c r="K16" s="67"/>
      <c r="L16" s="93"/>
      <c r="M16" s="75"/>
      <c r="N16" s="77">
        <f t="shared" ref="N16:N17" si="4">SUM(F16,G16,H16,I16,J16,M16)</f>
        <v>1</v>
      </c>
      <c r="O16" s="70">
        <v>12</v>
      </c>
      <c r="P16" s="67">
        <v>5</v>
      </c>
      <c r="Q16" s="57"/>
      <c r="R16" s="57">
        <v>31</v>
      </c>
      <c r="S16" s="67"/>
      <c r="T16" s="71">
        <f t="shared" si="2"/>
        <v>48</v>
      </c>
      <c r="U16" s="71"/>
      <c r="V16" s="78"/>
      <c r="W16" s="71">
        <v>58</v>
      </c>
      <c r="X16" s="186"/>
    </row>
    <row r="17" spans="1:24" s="46" customFormat="1" ht="31.5" customHeight="1" thickBot="1">
      <c r="A17" s="187"/>
      <c r="B17" s="187"/>
      <c r="C17" s="197" t="s">
        <v>99</v>
      </c>
      <c r="D17" s="198"/>
      <c r="E17" s="80"/>
      <c r="F17" s="81"/>
      <c r="G17" s="82"/>
      <c r="H17" s="83"/>
      <c r="I17" s="99"/>
      <c r="J17" s="84"/>
      <c r="K17" s="83"/>
      <c r="L17" s="94"/>
      <c r="M17" s="81"/>
      <c r="N17" s="85">
        <f t="shared" si="4"/>
        <v>0</v>
      </c>
      <c r="O17" s="86">
        <v>18</v>
      </c>
      <c r="P17" s="83">
        <v>5</v>
      </c>
      <c r="Q17" s="82"/>
      <c r="R17" s="82">
        <v>25</v>
      </c>
      <c r="S17" s="83"/>
      <c r="T17" s="87">
        <f t="shared" si="2"/>
        <v>48</v>
      </c>
      <c r="U17" s="87"/>
      <c r="V17" s="88"/>
      <c r="W17" s="87">
        <v>51</v>
      </c>
      <c r="X17" s="187"/>
    </row>
    <row r="18" spans="1:24" s="46" customFormat="1" ht="31.5" customHeight="1">
      <c r="A18" s="185" t="s">
        <v>252</v>
      </c>
      <c r="B18" s="188" t="s">
        <v>330</v>
      </c>
      <c r="C18" s="189" t="s">
        <v>94</v>
      </c>
      <c r="D18" s="190"/>
      <c r="E18" s="50" t="s">
        <v>95</v>
      </c>
      <c r="F18" s="51">
        <v>3</v>
      </c>
      <c r="G18" s="52">
        <v>3</v>
      </c>
      <c r="H18" s="53">
        <v>4</v>
      </c>
      <c r="I18" s="96">
        <v>2</v>
      </c>
      <c r="J18" s="51">
        <v>24</v>
      </c>
      <c r="K18" s="54" t="s">
        <v>317</v>
      </c>
      <c r="L18" s="91" t="s">
        <v>315</v>
      </c>
      <c r="M18" s="51"/>
      <c r="N18" s="55">
        <f>SUM(F18,G18,H18,I18,J18,M18)</f>
        <v>36</v>
      </c>
      <c r="O18" s="56">
        <v>18</v>
      </c>
      <c r="P18" s="57">
        <v>7</v>
      </c>
      <c r="Q18" s="58"/>
      <c r="R18" s="58">
        <v>37</v>
      </c>
      <c r="S18" s="59"/>
      <c r="T18" s="60">
        <f t="shared" ref="T18:T23" si="5">SUM(O18:R18)</f>
        <v>62</v>
      </c>
      <c r="U18" s="61"/>
      <c r="V18" s="62" t="s">
        <v>320</v>
      </c>
      <c r="W18" s="60">
        <v>126</v>
      </c>
      <c r="X18" s="191" t="s">
        <v>323</v>
      </c>
    </row>
    <row r="19" spans="1:24" s="46" customFormat="1" ht="45" customHeight="1">
      <c r="A19" s="186"/>
      <c r="B19" s="186"/>
      <c r="C19" s="192" t="s">
        <v>96</v>
      </c>
      <c r="D19" s="63" t="s">
        <v>271</v>
      </c>
      <c r="E19" s="64"/>
      <c r="F19" s="65"/>
      <c r="G19" s="66"/>
      <c r="H19" s="67"/>
      <c r="I19" s="97"/>
      <c r="J19" s="65"/>
      <c r="K19" s="68"/>
      <c r="L19" s="92"/>
      <c r="M19" s="65"/>
      <c r="N19" s="69">
        <f t="shared" ref="N19:N20" si="6">SUM(F19,G19,H19,I19,J19,M19)</f>
        <v>0</v>
      </c>
      <c r="O19" s="70">
        <v>18</v>
      </c>
      <c r="P19" s="67">
        <v>5</v>
      </c>
      <c r="Q19" s="57"/>
      <c r="R19" s="57">
        <v>13</v>
      </c>
      <c r="S19" s="67"/>
      <c r="T19" s="71">
        <f t="shared" si="5"/>
        <v>36</v>
      </c>
      <c r="U19" s="71"/>
      <c r="V19" s="72"/>
      <c r="W19" s="73">
        <v>36</v>
      </c>
      <c r="X19" s="186"/>
    </row>
    <row r="20" spans="1:24" s="46" customFormat="1" ht="45" customHeight="1">
      <c r="A20" s="186"/>
      <c r="B20" s="186"/>
      <c r="C20" s="193"/>
      <c r="D20" s="63" t="s">
        <v>272</v>
      </c>
      <c r="E20" s="74" t="s">
        <v>68</v>
      </c>
      <c r="F20" s="75">
        <v>3</v>
      </c>
      <c r="G20" s="57">
        <v>3</v>
      </c>
      <c r="H20" s="67">
        <v>4</v>
      </c>
      <c r="I20" s="98">
        <v>2</v>
      </c>
      <c r="J20" s="76">
        <v>24</v>
      </c>
      <c r="K20" s="67" t="s">
        <v>317</v>
      </c>
      <c r="L20" s="161" t="s">
        <v>315</v>
      </c>
      <c r="M20" s="75"/>
      <c r="N20" s="77">
        <f t="shared" si="6"/>
        <v>36</v>
      </c>
      <c r="O20" s="70">
        <v>18</v>
      </c>
      <c r="P20" s="67">
        <v>5</v>
      </c>
      <c r="Q20" s="57"/>
      <c r="R20" s="57">
        <v>13</v>
      </c>
      <c r="S20" s="67"/>
      <c r="T20" s="71">
        <f t="shared" si="5"/>
        <v>36</v>
      </c>
      <c r="U20" s="71"/>
      <c r="V20" s="78"/>
      <c r="W20" s="79">
        <v>126</v>
      </c>
      <c r="X20" s="186"/>
    </row>
    <row r="21" spans="1:24" s="46" customFormat="1" ht="45" customHeight="1">
      <c r="A21" s="186"/>
      <c r="B21" s="186"/>
      <c r="C21" s="194" t="s">
        <v>318</v>
      </c>
      <c r="D21" s="195"/>
      <c r="E21" s="74"/>
      <c r="F21" s="75">
        <v>3</v>
      </c>
      <c r="G21" s="57">
        <v>3</v>
      </c>
      <c r="H21" s="67">
        <v>4</v>
      </c>
      <c r="I21" s="98">
        <v>2</v>
      </c>
      <c r="J21" s="76">
        <v>24</v>
      </c>
      <c r="K21" s="67" t="s">
        <v>316</v>
      </c>
      <c r="L21" s="161" t="s">
        <v>314</v>
      </c>
      <c r="M21" s="75" t="s">
        <v>319</v>
      </c>
      <c r="N21" s="77">
        <f>SUM(F21,G21,H21,I21,J21)</f>
        <v>36</v>
      </c>
      <c r="O21" s="70">
        <v>18</v>
      </c>
      <c r="P21" s="67">
        <v>3</v>
      </c>
      <c r="Q21" s="57"/>
      <c r="R21" s="57">
        <v>45</v>
      </c>
      <c r="S21" s="67"/>
      <c r="T21" s="71">
        <f t="shared" si="5"/>
        <v>66</v>
      </c>
      <c r="U21" s="71"/>
      <c r="V21" s="78" t="s">
        <v>320</v>
      </c>
      <c r="W21" s="79">
        <v>126</v>
      </c>
      <c r="X21" s="186"/>
    </row>
    <row r="22" spans="1:24" s="46" customFormat="1" ht="31.5" customHeight="1">
      <c r="A22" s="186"/>
      <c r="B22" s="186"/>
      <c r="C22" s="194" t="s">
        <v>97</v>
      </c>
      <c r="D22" s="196"/>
      <c r="E22" s="74" t="s">
        <v>98</v>
      </c>
      <c r="F22" s="75"/>
      <c r="G22" s="57"/>
      <c r="H22" s="67"/>
      <c r="I22" s="98">
        <v>1</v>
      </c>
      <c r="J22" s="76"/>
      <c r="K22" s="67"/>
      <c r="L22" s="93"/>
      <c r="M22" s="75"/>
      <c r="N22" s="77">
        <f t="shared" ref="N22:N23" si="7">SUM(F22,G22,H22,I22,J22,M22)</f>
        <v>1</v>
      </c>
      <c r="O22" s="70">
        <v>12</v>
      </c>
      <c r="P22" s="67">
        <v>5</v>
      </c>
      <c r="Q22" s="57"/>
      <c r="R22" s="57">
        <v>31</v>
      </c>
      <c r="S22" s="67"/>
      <c r="T22" s="71">
        <f t="shared" si="5"/>
        <v>48</v>
      </c>
      <c r="U22" s="71"/>
      <c r="V22" s="78"/>
      <c r="W22" s="71">
        <v>58</v>
      </c>
      <c r="X22" s="186"/>
    </row>
    <row r="23" spans="1:24" s="46" customFormat="1" ht="31.5" customHeight="1" thickBot="1">
      <c r="A23" s="187"/>
      <c r="B23" s="187"/>
      <c r="C23" s="197" t="s">
        <v>99</v>
      </c>
      <c r="D23" s="198"/>
      <c r="E23" s="80"/>
      <c r="F23" s="81"/>
      <c r="G23" s="82"/>
      <c r="H23" s="83"/>
      <c r="I23" s="99"/>
      <c r="J23" s="84"/>
      <c r="K23" s="83"/>
      <c r="L23" s="94"/>
      <c r="M23" s="81"/>
      <c r="N23" s="85">
        <f t="shared" si="7"/>
        <v>0</v>
      </c>
      <c r="O23" s="86">
        <v>18</v>
      </c>
      <c r="P23" s="83">
        <v>5</v>
      </c>
      <c r="Q23" s="82"/>
      <c r="R23" s="82">
        <v>25</v>
      </c>
      <c r="S23" s="83"/>
      <c r="T23" s="87">
        <f t="shared" si="5"/>
        <v>48</v>
      </c>
      <c r="U23" s="87"/>
      <c r="V23" s="88"/>
      <c r="W23" s="87">
        <v>51</v>
      </c>
      <c r="X23" s="187"/>
    </row>
    <row r="24" spans="1:24" s="46" customFormat="1" ht="31.5" customHeight="1">
      <c r="A24" s="185" t="s">
        <v>252</v>
      </c>
      <c r="B24" s="188" t="s">
        <v>332</v>
      </c>
      <c r="C24" s="189" t="s">
        <v>94</v>
      </c>
      <c r="D24" s="190"/>
      <c r="E24" s="50" t="s">
        <v>95</v>
      </c>
      <c r="F24" s="51">
        <v>3</v>
      </c>
      <c r="G24" s="52">
        <v>3</v>
      </c>
      <c r="H24" s="53">
        <v>4</v>
      </c>
      <c r="I24" s="96"/>
      <c r="J24" s="51">
        <v>24</v>
      </c>
      <c r="K24" s="54" t="s">
        <v>317</v>
      </c>
      <c r="L24" s="91" t="s">
        <v>315</v>
      </c>
      <c r="M24" s="51"/>
      <c r="N24" s="55">
        <f>SUM(F24,G24,H24,I24,J24,M24)</f>
        <v>34</v>
      </c>
      <c r="O24" s="56">
        <v>18</v>
      </c>
      <c r="P24" s="57">
        <v>7</v>
      </c>
      <c r="Q24" s="58"/>
      <c r="R24" s="58">
        <v>37</v>
      </c>
      <c r="S24" s="59"/>
      <c r="T24" s="60">
        <f t="shared" ref="T24:T29" si="8">SUM(O24:R24)</f>
        <v>62</v>
      </c>
      <c r="U24" s="61"/>
      <c r="V24" s="62" t="s">
        <v>320</v>
      </c>
      <c r="W24" s="60">
        <v>126</v>
      </c>
      <c r="X24" s="191" t="s">
        <v>323</v>
      </c>
    </row>
    <row r="25" spans="1:24" s="46" customFormat="1" ht="45" customHeight="1">
      <c r="A25" s="186"/>
      <c r="B25" s="186"/>
      <c r="C25" s="192" t="s">
        <v>96</v>
      </c>
      <c r="D25" s="63" t="s">
        <v>271</v>
      </c>
      <c r="E25" s="64"/>
      <c r="F25" s="65"/>
      <c r="G25" s="66"/>
      <c r="H25" s="67"/>
      <c r="I25" s="97"/>
      <c r="J25" s="65"/>
      <c r="K25" s="68"/>
      <c r="L25" s="92"/>
      <c r="M25" s="65"/>
      <c r="N25" s="69">
        <f t="shared" ref="N25:N26" si="9">SUM(F25,G25,H25,I25,J25,M25)</f>
        <v>0</v>
      </c>
      <c r="O25" s="70">
        <v>18</v>
      </c>
      <c r="P25" s="67">
        <v>5</v>
      </c>
      <c r="Q25" s="57"/>
      <c r="R25" s="57">
        <v>13</v>
      </c>
      <c r="S25" s="67"/>
      <c r="T25" s="71">
        <f t="shared" si="8"/>
        <v>36</v>
      </c>
      <c r="U25" s="71"/>
      <c r="V25" s="72"/>
      <c r="W25" s="73">
        <v>36</v>
      </c>
      <c r="X25" s="186"/>
    </row>
    <row r="26" spans="1:24" s="46" customFormat="1" ht="45" customHeight="1">
      <c r="A26" s="186"/>
      <c r="B26" s="186"/>
      <c r="C26" s="193"/>
      <c r="D26" s="63" t="s">
        <v>272</v>
      </c>
      <c r="E26" s="74" t="s">
        <v>68</v>
      </c>
      <c r="F26" s="75">
        <v>3</v>
      </c>
      <c r="G26" s="57">
        <v>3</v>
      </c>
      <c r="H26" s="67">
        <v>4</v>
      </c>
      <c r="I26" s="98"/>
      <c r="J26" s="76">
        <v>24</v>
      </c>
      <c r="K26" s="67" t="s">
        <v>317</v>
      </c>
      <c r="L26" s="161" t="s">
        <v>315</v>
      </c>
      <c r="M26" s="75"/>
      <c r="N26" s="77">
        <f t="shared" si="9"/>
        <v>34</v>
      </c>
      <c r="O26" s="70">
        <v>18</v>
      </c>
      <c r="P26" s="67">
        <v>5</v>
      </c>
      <c r="Q26" s="57"/>
      <c r="R26" s="57">
        <v>13</v>
      </c>
      <c r="S26" s="67"/>
      <c r="T26" s="71">
        <f t="shared" si="8"/>
        <v>36</v>
      </c>
      <c r="U26" s="71"/>
      <c r="V26" s="78"/>
      <c r="W26" s="79">
        <v>126</v>
      </c>
      <c r="X26" s="186"/>
    </row>
    <row r="27" spans="1:24" s="46" customFormat="1" ht="45" customHeight="1">
      <c r="A27" s="186"/>
      <c r="B27" s="186"/>
      <c r="C27" s="194" t="s">
        <v>318</v>
      </c>
      <c r="D27" s="195"/>
      <c r="E27" s="74"/>
      <c r="F27" s="75">
        <v>3</v>
      </c>
      <c r="G27" s="57">
        <v>3</v>
      </c>
      <c r="H27" s="67">
        <v>4</v>
      </c>
      <c r="I27" s="98"/>
      <c r="J27" s="76">
        <v>24</v>
      </c>
      <c r="K27" s="67" t="s">
        <v>316</v>
      </c>
      <c r="L27" s="161" t="s">
        <v>314</v>
      </c>
      <c r="M27" s="75" t="s">
        <v>319</v>
      </c>
      <c r="N27" s="77">
        <f>SUM(F27,G27,H27,I27,J27)</f>
        <v>34</v>
      </c>
      <c r="O27" s="70">
        <v>18</v>
      </c>
      <c r="P27" s="67">
        <v>3</v>
      </c>
      <c r="Q27" s="57"/>
      <c r="R27" s="57">
        <v>45</v>
      </c>
      <c r="S27" s="67"/>
      <c r="T27" s="71">
        <f t="shared" si="8"/>
        <v>66</v>
      </c>
      <c r="U27" s="71"/>
      <c r="V27" s="78" t="s">
        <v>320</v>
      </c>
      <c r="W27" s="79">
        <v>126</v>
      </c>
      <c r="X27" s="186"/>
    </row>
    <row r="28" spans="1:24" s="46" customFormat="1" ht="31.5" customHeight="1">
      <c r="A28" s="186"/>
      <c r="B28" s="186"/>
      <c r="C28" s="194" t="s">
        <v>97</v>
      </c>
      <c r="D28" s="196"/>
      <c r="E28" s="74" t="s">
        <v>98</v>
      </c>
      <c r="F28" s="75"/>
      <c r="G28" s="57"/>
      <c r="H28" s="67"/>
      <c r="I28" s="98"/>
      <c r="J28" s="76"/>
      <c r="K28" s="67"/>
      <c r="L28" s="93"/>
      <c r="M28" s="75"/>
      <c r="N28" s="77">
        <f t="shared" ref="N28:N29" si="10">SUM(F28,G28,H28,I28,J28,M28)</f>
        <v>0</v>
      </c>
      <c r="O28" s="70">
        <v>9</v>
      </c>
      <c r="P28" s="67">
        <v>5</v>
      </c>
      <c r="Q28" s="57"/>
      <c r="R28" s="57">
        <v>34</v>
      </c>
      <c r="S28" s="67"/>
      <c r="T28" s="71">
        <f t="shared" si="8"/>
        <v>48</v>
      </c>
      <c r="U28" s="71"/>
      <c r="V28" s="78"/>
      <c r="W28" s="71">
        <v>58</v>
      </c>
      <c r="X28" s="186"/>
    </row>
    <row r="29" spans="1:24" s="46" customFormat="1" ht="31.5" customHeight="1" thickBot="1">
      <c r="A29" s="187"/>
      <c r="B29" s="187"/>
      <c r="C29" s="197" t="s">
        <v>99</v>
      </c>
      <c r="D29" s="198"/>
      <c r="E29" s="80"/>
      <c r="F29" s="81"/>
      <c r="G29" s="82"/>
      <c r="H29" s="83"/>
      <c r="I29" s="99"/>
      <c r="J29" s="84"/>
      <c r="K29" s="83"/>
      <c r="L29" s="94"/>
      <c r="M29" s="81"/>
      <c r="N29" s="85">
        <f t="shared" si="10"/>
        <v>0</v>
      </c>
      <c r="O29" s="86">
        <v>18</v>
      </c>
      <c r="P29" s="83">
        <v>5</v>
      </c>
      <c r="Q29" s="82"/>
      <c r="R29" s="82">
        <v>25</v>
      </c>
      <c r="S29" s="83"/>
      <c r="T29" s="87">
        <f t="shared" si="8"/>
        <v>48</v>
      </c>
      <c r="U29" s="87"/>
      <c r="V29" s="88"/>
      <c r="W29" s="87">
        <v>51</v>
      </c>
      <c r="X29" s="187"/>
    </row>
    <row r="30" spans="1:24" s="46" customFormat="1" ht="31.5" customHeight="1">
      <c r="A30" s="185" t="s">
        <v>252</v>
      </c>
      <c r="B30" s="188" t="s">
        <v>333</v>
      </c>
      <c r="C30" s="189" t="s">
        <v>94</v>
      </c>
      <c r="D30" s="190"/>
      <c r="E30" s="50" t="s">
        <v>95</v>
      </c>
      <c r="F30" s="51">
        <v>3</v>
      </c>
      <c r="G30" s="52">
        <v>3</v>
      </c>
      <c r="H30" s="53">
        <v>4</v>
      </c>
      <c r="I30" s="96"/>
      <c r="J30" s="51">
        <v>24</v>
      </c>
      <c r="K30" s="54" t="s">
        <v>317</v>
      </c>
      <c r="L30" s="91" t="s">
        <v>315</v>
      </c>
      <c r="M30" s="51"/>
      <c r="N30" s="55">
        <f>SUM(F30,G30,H30,I30,J30,M30)</f>
        <v>34</v>
      </c>
      <c r="O30" s="56">
        <v>12</v>
      </c>
      <c r="P30" s="57">
        <v>7</v>
      </c>
      <c r="Q30" s="58"/>
      <c r="R30" s="58">
        <v>43</v>
      </c>
      <c r="S30" s="59"/>
      <c r="T30" s="60">
        <f t="shared" ref="T30:T35" si="11">SUM(O30:R30)</f>
        <v>62</v>
      </c>
      <c r="U30" s="61"/>
      <c r="V30" s="62" t="s">
        <v>320</v>
      </c>
      <c r="W30" s="60">
        <v>126</v>
      </c>
      <c r="X30" s="191" t="s">
        <v>323</v>
      </c>
    </row>
    <row r="31" spans="1:24" s="46" customFormat="1" ht="45" customHeight="1">
      <c r="A31" s="186"/>
      <c r="B31" s="186"/>
      <c r="C31" s="192" t="s">
        <v>96</v>
      </c>
      <c r="D31" s="63" t="s">
        <v>271</v>
      </c>
      <c r="E31" s="64"/>
      <c r="F31" s="65"/>
      <c r="G31" s="66"/>
      <c r="H31" s="67"/>
      <c r="I31" s="97"/>
      <c r="J31" s="65"/>
      <c r="K31" s="68"/>
      <c r="L31" s="92"/>
      <c r="M31" s="65"/>
      <c r="N31" s="69">
        <f t="shared" ref="N31:N32" si="12">SUM(F31,G31,H31,I31,J31,M31)</f>
        <v>0</v>
      </c>
      <c r="O31" s="70">
        <v>12</v>
      </c>
      <c r="P31" s="67">
        <v>5</v>
      </c>
      <c r="Q31" s="57"/>
      <c r="R31" s="57">
        <v>19</v>
      </c>
      <c r="S31" s="67"/>
      <c r="T31" s="71">
        <f t="shared" si="11"/>
        <v>36</v>
      </c>
      <c r="U31" s="71"/>
      <c r="V31" s="72"/>
      <c r="W31" s="73">
        <v>36</v>
      </c>
      <c r="X31" s="186"/>
    </row>
    <row r="32" spans="1:24" s="46" customFormat="1" ht="45" customHeight="1">
      <c r="A32" s="186"/>
      <c r="B32" s="186"/>
      <c r="C32" s="193"/>
      <c r="D32" s="63" t="s">
        <v>272</v>
      </c>
      <c r="E32" s="74" t="s">
        <v>68</v>
      </c>
      <c r="F32" s="75">
        <v>3</v>
      </c>
      <c r="G32" s="57">
        <v>3</v>
      </c>
      <c r="H32" s="67">
        <v>4</v>
      </c>
      <c r="I32" s="98"/>
      <c r="J32" s="76">
        <v>24</v>
      </c>
      <c r="K32" s="67" t="s">
        <v>317</v>
      </c>
      <c r="L32" s="161" t="s">
        <v>315</v>
      </c>
      <c r="M32" s="75"/>
      <c r="N32" s="77">
        <f t="shared" si="12"/>
        <v>34</v>
      </c>
      <c r="O32" s="70">
        <v>12</v>
      </c>
      <c r="P32" s="67">
        <v>5</v>
      </c>
      <c r="Q32" s="57"/>
      <c r="R32" s="57">
        <v>19</v>
      </c>
      <c r="S32" s="67"/>
      <c r="T32" s="71">
        <f t="shared" si="11"/>
        <v>36</v>
      </c>
      <c r="U32" s="71"/>
      <c r="V32" s="78"/>
      <c r="W32" s="79">
        <v>126</v>
      </c>
      <c r="X32" s="186"/>
    </row>
    <row r="33" spans="1:24" s="46" customFormat="1" ht="45" customHeight="1">
      <c r="A33" s="186"/>
      <c r="B33" s="186"/>
      <c r="C33" s="194" t="s">
        <v>318</v>
      </c>
      <c r="D33" s="195"/>
      <c r="E33" s="74"/>
      <c r="F33" s="75">
        <v>3</v>
      </c>
      <c r="G33" s="57">
        <v>3</v>
      </c>
      <c r="H33" s="67">
        <v>4</v>
      </c>
      <c r="I33" s="98"/>
      <c r="J33" s="76">
        <v>24</v>
      </c>
      <c r="K33" s="67" t="s">
        <v>316</v>
      </c>
      <c r="L33" s="161" t="s">
        <v>314</v>
      </c>
      <c r="M33" s="75" t="s">
        <v>319</v>
      </c>
      <c r="N33" s="77">
        <f>SUM(F33,G33,H33,I33,J33)</f>
        <v>34</v>
      </c>
      <c r="O33" s="70">
        <v>12</v>
      </c>
      <c r="P33" s="67">
        <v>3</v>
      </c>
      <c r="Q33" s="57"/>
      <c r="R33" s="57">
        <v>51</v>
      </c>
      <c r="S33" s="67"/>
      <c r="T33" s="71">
        <f t="shared" si="11"/>
        <v>66</v>
      </c>
      <c r="U33" s="71"/>
      <c r="V33" s="78" t="s">
        <v>320</v>
      </c>
      <c r="W33" s="79">
        <v>126</v>
      </c>
      <c r="X33" s="186"/>
    </row>
    <row r="34" spans="1:24" s="46" customFormat="1" ht="31.5" customHeight="1">
      <c r="A34" s="186"/>
      <c r="B34" s="186"/>
      <c r="C34" s="194" t="s">
        <v>97</v>
      </c>
      <c r="D34" s="196"/>
      <c r="E34" s="74" t="s">
        <v>98</v>
      </c>
      <c r="F34" s="75"/>
      <c r="G34" s="57"/>
      <c r="H34" s="67"/>
      <c r="I34" s="98"/>
      <c r="J34" s="76"/>
      <c r="K34" s="67"/>
      <c r="L34" s="93"/>
      <c r="M34" s="75"/>
      <c r="N34" s="77">
        <f t="shared" ref="N34:N35" si="13">SUM(F34,G34,H34,I34,J34,M34)</f>
        <v>0</v>
      </c>
      <c r="O34" s="70">
        <v>9</v>
      </c>
      <c r="P34" s="67">
        <v>5</v>
      </c>
      <c r="Q34" s="57"/>
      <c r="R34" s="57">
        <v>34</v>
      </c>
      <c r="S34" s="67"/>
      <c r="T34" s="71">
        <f t="shared" si="11"/>
        <v>48</v>
      </c>
      <c r="U34" s="71"/>
      <c r="V34" s="78"/>
      <c r="W34" s="71">
        <v>58</v>
      </c>
      <c r="X34" s="186"/>
    </row>
    <row r="35" spans="1:24" s="46" customFormat="1" ht="31.5" customHeight="1" thickBot="1">
      <c r="A35" s="187"/>
      <c r="B35" s="187"/>
      <c r="C35" s="197" t="s">
        <v>99</v>
      </c>
      <c r="D35" s="198"/>
      <c r="E35" s="80"/>
      <c r="F35" s="81"/>
      <c r="G35" s="82"/>
      <c r="H35" s="83"/>
      <c r="I35" s="99"/>
      <c r="J35" s="84"/>
      <c r="K35" s="83"/>
      <c r="L35" s="94"/>
      <c r="M35" s="81"/>
      <c r="N35" s="85">
        <f t="shared" si="13"/>
        <v>0</v>
      </c>
      <c r="O35" s="86">
        <v>12</v>
      </c>
      <c r="P35" s="83">
        <v>5</v>
      </c>
      <c r="Q35" s="82"/>
      <c r="R35" s="82">
        <v>29</v>
      </c>
      <c r="S35" s="83"/>
      <c r="T35" s="87">
        <f t="shared" si="11"/>
        <v>46</v>
      </c>
      <c r="U35" s="87"/>
      <c r="V35" s="88"/>
      <c r="W35" s="87">
        <v>51</v>
      </c>
      <c r="X35" s="187"/>
    </row>
    <row r="36" spans="1:24" s="46" customFormat="1" ht="16.5" customHeight="1">
      <c r="A36" s="46" t="s">
        <v>104</v>
      </c>
    </row>
    <row r="37" spans="1:24" s="46" customFormat="1" ht="16.5" customHeight="1">
      <c r="A37" s="89" t="s">
        <v>100</v>
      </c>
    </row>
    <row r="38" spans="1:24" s="100" customFormat="1" ht="16.5" customHeight="1">
      <c r="A38" s="101" t="s">
        <v>101</v>
      </c>
    </row>
    <row r="39" spans="1:24" s="100" customFormat="1" ht="16.5" customHeight="1">
      <c r="A39" s="101" t="s">
        <v>102</v>
      </c>
    </row>
    <row r="40" spans="1:24" s="100" customFormat="1" ht="16.5" customHeight="1">
      <c r="A40" s="101" t="s">
        <v>103</v>
      </c>
    </row>
    <row r="41" spans="1:24" s="100" customFormat="1" ht="16.5" customHeight="1">
      <c r="A41" s="101" t="s">
        <v>110</v>
      </c>
    </row>
    <row r="42" spans="1:24" s="102" customFormat="1" ht="16.5" customHeight="1">
      <c r="A42" s="102" t="s">
        <v>111</v>
      </c>
    </row>
    <row r="43" spans="1:24" s="103" customFormat="1" ht="14.25">
      <c r="A43" s="102" t="s">
        <v>112</v>
      </c>
    </row>
    <row r="44" spans="1:24" s="103" customFormat="1" ht="14.25">
      <c r="A44" s="102" t="s">
        <v>113</v>
      </c>
    </row>
    <row r="45" spans="1:24" s="45" customFormat="1" ht="15.75"/>
  </sheetData>
  <autoFilter ref="A5:X5">
    <filterColumn colId="2" showButton="0"/>
  </autoFilter>
  <mergeCells count="60">
    <mergeCell ref="A3:A5"/>
    <mergeCell ref="B3:B5"/>
    <mergeCell ref="C3:D5"/>
    <mergeCell ref="E3:N3"/>
    <mergeCell ref="O3:U3"/>
    <mergeCell ref="S4:S5"/>
    <mergeCell ref="T4:T5"/>
    <mergeCell ref="U4:U5"/>
    <mergeCell ref="M4:M5"/>
    <mergeCell ref="W3:W5"/>
    <mergeCell ref="X3:X5"/>
    <mergeCell ref="E4:E5"/>
    <mergeCell ref="F4:I4"/>
    <mergeCell ref="J4:L4"/>
    <mergeCell ref="N4:N5"/>
    <mergeCell ref="O4:O5"/>
    <mergeCell ref="P4:P5"/>
    <mergeCell ref="Q4:Q5"/>
    <mergeCell ref="R4:R5"/>
    <mergeCell ref="V3:V5"/>
    <mergeCell ref="A6:A11"/>
    <mergeCell ref="B6:B11"/>
    <mergeCell ref="C6:D6"/>
    <mergeCell ref="X6:X11"/>
    <mergeCell ref="C7:C8"/>
    <mergeCell ref="C10:D10"/>
    <mergeCell ref="C11:D11"/>
    <mergeCell ref="C9:D9"/>
    <mergeCell ref="A12:A17"/>
    <mergeCell ref="B12:B17"/>
    <mergeCell ref="C12:D12"/>
    <mergeCell ref="X12:X17"/>
    <mergeCell ref="C13:C14"/>
    <mergeCell ref="C15:D15"/>
    <mergeCell ref="C16:D16"/>
    <mergeCell ref="C17:D17"/>
    <mergeCell ref="A18:A23"/>
    <mergeCell ref="B18:B23"/>
    <mergeCell ref="C18:D18"/>
    <mergeCell ref="X18:X23"/>
    <mergeCell ref="C19:C20"/>
    <mergeCell ref="C21:D21"/>
    <mergeCell ref="C22:D22"/>
    <mergeCell ref="C23:D23"/>
    <mergeCell ref="A24:A29"/>
    <mergeCell ref="B24:B29"/>
    <mergeCell ref="C24:D24"/>
    <mergeCell ref="X24:X29"/>
    <mergeCell ref="C25:C26"/>
    <mergeCell ref="C27:D27"/>
    <mergeCell ref="C28:D28"/>
    <mergeCell ref="C29:D29"/>
    <mergeCell ref="A30:A35"/>
    <mergeCell ref="B30:B35"/>
    <mergeCell ref="C30:D30"/>
    <mergeCell ref="X30:X35"/>
    <mergeCell ref="C31:C32"/>
    <mergeCell ref="C33:D33"/>
    <mergeCell ref="C34:D34"/>
    <mergeCell ref="C35:D35"/>
  </mergeCells>
  <phoneticPr fontId="2" type="noConversion"/>
  <pageMargins left="0.11811023622047245" right="0" top="0.55118110236220474" bottom="0.55118110236220474" header="0" footer="0"/>
  <pageSetup paperSize="9" scale="59" fitToHeight="0" orientation="landscape" r:id="rId1"/>
  <rowBreaks count="1" manualBreakCount="1">
    <brk id="22" max="23" man="1"/>
  </rowBreaks>
  <ignoredErrors>
    <ignoredError sqref="T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K44"/>
  <sheetViews>
    <sheetView workbookViewId="0">
      <selection activeCell="M12" sqref="M12"/>
    </sheetView>
  </sheetViews>
  <sheetFormatPr defaultRowHeight="13.5"/>
  <sheetData>
    <row r="1" spans="1:8" s="45" customFormat="1" ht="26.25">
      <c r="A1" s="30" t="s">
        <v>108</v>
      </c>
      <c r="B1" s="44"/>
      <c r="C1" s="44"/>
      <c r="D1" s="44"/>
      <c r="E1" s="44"/>
      <c r="F1" s="44"/>
      <c r="G1" s="44"/>
      <c r="H1" s="44"/>
    </row>
    <row r="41" spans="1:11" s="125" customFormat="1" ht="14.25">
      <c r="A41" s="227" t="s">
        <v>246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</row>
    <row r="42" spans="1:11" s="125" customFormat="1" ht="14.25">
      <c r="A42" s="227" t="s">
        <v>247</v>
      </c>
      <c r="B42" s="227"/>
      <c r="C42" s="227"/>
      <c r="D42" s="227"/>
      <c r="E42" s="227"/>
      <c r="F42" s="227"/>
      <c r="G42" s="227"/>
      <c r="H42" s="227"/>
      <c r="I42" s="227"/>
      <c r="J42" s="227"/>
      <c r="K42" s="227"/>
    </row>
    <row r="43" spans="1:11" s="125" customFormat="1" ht="14.25">
      <c r="A43" s="126"/>
      <c r="B43" s="126"/>
      <c r="C43" s="126"/>
      <c r="D43" s="126"/>
      <c r="E43" s="126"/>
      <c r="F43" s="126"/>
      <c r="G43" s="126"/>
      <c r="H43" s="126"/>
      <c r="I43" s="126"/>
      <c r="J43" s="126"/>
      <c r="K43" s="126"/>
    </row>
    <row r="44" spans="1:11" ht="14.25">
      <c r="A44" s="226" t="s">
        <v>244</v>
      </c>
      <c r="B44" s="226"/>
      <c r="C44" s="226"/>
      <c r="D44" s="226"/>
      <c r="E44" s="226"/>
      <c r="F44" s="226"/>
      <c r="G44" s="226"/>
      <c r="H44" s="226"/>
      <c r="I44" s="226"/>
      <c r="J44" s="226"/>
      <c r="K44" s="226"/>
    </row>
  </sheetData>
  <mergeCells count="3">
    <mergeCell ref="A44:K44"/>
    <mergeCell ref="A41:K41"/>
    <mergeCell ref="A42:K42"/>
  </mergeCells>
  <phoneticPr fontId="2" type="noConversion"/>
  <pageMargins left="0.25" right="0.25" top="0.75" bottom="0.75" header="0.3" footer="0.3"/>
  <pageSetup paperSize="9" scale="7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B821"/>
  <sheetViews>
    <sheetView view="pageBreakPreview" zoomScale="90" zoomScaleNormal="100" zoomScaleSheetLayoutView="90" workbookViewId="0">
      <selection activeCell="A121" sqref="A121:P131"/>
    </sheetView>
  </sheetViews>
  <sheetFormatPr defaultColWidth="7.33203125" defaultRowHeight="29.25" customHeight="1"/>
  <cols>
    <col min="1" max="1" width="12.109375" style="1" customWidth="1"/>
    <col min="2" max="2" width="6.5546875" style="1" customWidth="1"/>
    <col min="3" max="3" width="26.77734375" style="1" customWidth="1"/>
    <col min="4" max="4" width="3.77734375" style="1" customWidth="1"/>
    <col min="5" max="5" width="6.5546875" style="3" customWidth="1"/>
    <col min="6" max="6" width="26.77734375" style="3" customWidth="1"/>
    <col min="7" max="7" width="3.77734375" style="3" customWidth="1"/>
    <col min="8" max="8" width="6.5546875" style="3" customWidth="1"/>
    <col min="9" max="9" width="26.77734375" style="3" customWidth="1"/>
    <col min="10" max="10" width="3.77734375" style="3" customWidth="1"/>
    <col min="11" max="11" width="6.5546875" style="3" customWidth="1"/>
    <col min="12" max="12" width="26.77734375" style="3" customWidth="1"/>
    <col min="13" max="13" width="3.77734375" style="3" customWidth="1"/>
    <col min="14" max="14" width="6.5546875" style="3" customWidth="1"/>
    <col min="15" max="15" width="26.77734375" style="3" customWidth="1"/>
    <col min="16" max="16" width="3.77734375" style="3" customWidth="1"/>
    <col min="17" max="17" width="4.109375" style="3" customWidth="1"/>
    <col min="18" max="18" width="26.6640625" style="3" customWidth="1"/>
    <col min="19" max="19" width="6.109375" style="3" customWidth="1"/>
    <col min="20" max="20" width="4.109375" style="3" customWidth="1"/>
    <col min="21" max="21" width="25.88671875" style="3" customWidth="1"/>
    <col min="22" max="22" width="5.44140625" style="3" customWidth="1"/>
    <col min="23" max="23" width="7.21875" style="1" customWidth="1"/>
    <col min="24" max="24" width="24.6640625" style="1" customWidth="1"/>
    <col min="25" max="25" width="6.77734375" style="1" customWidth="1"/>
    <col min="26" max="26" width="7.33203125" style="1"/>
    <col min="27" max="27" width="25.6640625" style="1" customWidth="1"/>
    <col min="28" max="29" width="7.33203125" style="1"/>
    <col min="30" max="30" width="25" style="1" customWidth="1"/>
    <col min="31" max="32" width="7.33203125" style="1"/>
    <col min="33" max="33" width="23.44140625" style="1" customWidth="1"/>
    <col min="34" max="16384" width="7.33203125" style="1"/>
  </cols>
  <sheetData>
    <row r="1" spans="1:28" s="25" customFormat="1" ht="29.25" customHeight="1">
      <c r="A1" s="153" t="s">
        <v>18</v>
      </c>
      <c r="B1" s="144"/>
      <c r="C1" s="144"/>
      <c r="D1" s="144"/>
      <c r="E1" s="14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144"/>
      <c r="T1" s="24"/>
      <c r="U1" s="24"/>
      <c r="V1" s="24"/>
    </row>
    <row r="2" spans="1:28" s="25" customFormat="1" ht="15.75" customHeight="1">
      <c r="A2" s="153"/>
      <c r="B2" s="144"/>
      <c r="C2" s="144"/>
      <c r="D2" s="144"/>
      <c r="E2" s="14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144"/>
      <c r="T2" s="24"/>
      <c r="U2" s="24"/>
      <c r="V2" s="24"/>
    </row>
    <row r="3" spans="1:28" s="27" customFormat="1" ht="21.75" customHeight="1">
      <c r="A3" s="154" t="s">
        <v>249</v>
      </c>
      <c r="B3" s="145"/>
      <c r="C3" s="145"/>
      <c r="D3" s="145"/>
      <c r="E3" s="145"/>
      <c r="F3" s="145"/>
      <c r="G3" s="145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145"/>
      <c r="T3" s="145"/>
      <c r="U3" s="145"/>
      <c r="V3" s="145"/>
      <c r="W3" s="145"/>
      <c r="X3" s="145"/>
      <c r="Y3" s="145"/>
      <c r="Z3" s="145"/>
      <c r="AA3" s="145"/>
      <c r="AB3" s="145"/>
    </row>
    <row r="4" spans="1:28" s="29" customFormat="1" ht="21.75" customHeight="1">
      <c r="A4" s="146"/>
      <c r="B4" s="146"/>
      <c r="C4" s="146"/>
      <c r="D4" s="146"/>
      <c r="E4" s="146"/>
      <c r="F4" s="146"/>
      <c r="G4" s="146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146"/>
      <c r="T4" s="146"/>
      <c r="U4" s="146"/>
      <c r="V4" s="146"/>
      <c r="W4" s="146"/>
      <c r="X4" s="146"/>
      <c r="Y4" s="146"/>
      <c r="Z4" s="146"/>
      <c r="AA4" s="146"/>
      <c r="AB4" s="146"/>
    </row>
    <row r="5" spans="1:28" s="23" customFormat="1" ht="24" customHeight="1">
      <c r="A5" s="252" t="s">
        <v>3</v>
      </c>
      <c r="B5" s="249" t="s">
        <v>1</v>
      </c>
      <c r="C5" s="249" t="s">
        <v>336</v>
      </c>
      <c r="D5" s="249"/>
      <c r="E5" s="249" t="s">
        <v>1</v>
      </c>
      <c r="F5" s="249" t="s">
        <v>335</v>
      </c>
      <c r="G5" s="249"/>
      <c r="H5" s="249" t="s">
        <v>1</v>
      </c>
      <c r="I5" s="249" t="s">
        <v>334</v>
      </c>
      <c r="J5" s="249"/>
      <c r="K5" s="249" t="s">
        <v>1</v>
      </c>
      <c r="L5" s="249" t="s">
        <v>29</v>
      </c>
      <c r="M5" s="249"/>
      <c r="N5" s="249" t="s">
        <v>1</v>
      </c>
      <c r="O5" s="249" t="s">
        <v>48</v>
      </c>
      <c r="P5" s="249"/>
      <c r="Q5" s="22"/>
      <c r="R5" s="22"/>
      <c r="S5" s="22"/>
      <c r="T5" s="22"/>
      <c r="U5" s="22"/>
      <c r="V5" s="22"/>
    </row>
    <row r="6" spans="1:28" s="23" customFormat="1" ht="24" customHeight="1">
      <c r="A6" s="252"/>
      <c r="B6" s="249"/>
      <c r="C6" s="167" t="s">
        <v>2</v>
      </c>
      <c r="D6" s="167" t="s">
        <v>0</v>
      </c>
      <c r="E6" s="249"/>
      <c r="F6" s="167" t="s">
        <v>2</v>
      </c>
      <c r="G6" s="167" t="s">
        <v>0</v>
      </c>
      <c r="H6" s="249"/>
      <c r="I6" s="167" t="s">
        <v>2</v>
      </c>
      <c r="J6" s="167" t="s">
        <v>0</v>
      </c>
      <c r="K6" s="249"/>
      <c r="L6" s="128" t="s">
        <v>2</v>
      </c>
      <c r="M6" s="128" t="s">
        <v>0</v>
      </c>
      <c r="N6" s="249"/>
      <c r="O6" s="128" t="s">
        <v>2</v>
      </c>
      <c r="P6" s="128" t="s">
        <v>0</v>
      </c>
      <c r="Q6" s="22"/>
      <c r="R6" s="22"/>
      <c r="S6" s="22"/>
      <c r="T6" s="22"/>
      <c r="U6" s="22"/>
      <c r="V6" s="22"/>
    </row>
    <row r="7" spans="1:28" s="16" customFormat="1" ht="24" customHeight="1">
      <c r="A7" s="251" t="s">
        <v>4</v>
      </c>
      <c r="B7" s="240" t="s">
        <v>30</v>
      </c>
      <c r="C7" s="169" t="s">
        <v>31</v>
      </c>
      <c r="D7" s="169">
        <v>2</v>
      </c>
      <c r="E7" s="240" t="s">
        <v>30</v>
      </c>
      <c r="F7" s="169" t="s">
        <v>31</v>
      </c>
      <c r="G7" s="169">
        <v>2</v>
      </c>
      <c r="H7" s="240" t="s">
        <v>30</v>
      </c>
      <c r="I7" s="169" t="s">
        <v>31</v>
      </c>
      <c r="J7" s="169">
        <v>2</v>
      </c>
      <c r="K7" s="240" t="s">
        <v>30</v>
      </c>
      <c r="L7" s="132" t="s">
        <v>31</v>
      </c>
      <c r="M7" s="132">
        <v>2</v>
      </c>
      <c r="N7" s="240" t="s">
        <v>30</v>
      </c>
      <c r="O7" s="132" t="s">
        <v>31</v>
      </c>
      <c r="P7" s="132">
        <v>2</v>
      </c>
      <c r="Q7" s="15"/>
      <c r="R7" s="15"/>
      <c r="S7" s="15"/>
      <c r="T7" s="15"/>
      <c r="U7" s="15"/>
      <c r="V7" s="15"/>
    </row>
    <row r="8" spans="1:28" s="16" customFormat="1" ht="24" customHeight="1">
      <c r="A8" s="251"/>
      <c r="B8" s="240"/>
      <c r="C8" s="168" t="s">
        <v>6</v>
      </c>
      <c r="D8" s="169">
        <v>3</v>
      </c>
      <c r="E8" s="240"/>
      <c r="F8" s="168" t="s">
        <v>6</v>
      </c>
      <c r="G8" s="169">
        <v>3</v>
      </c>
      <c r="H8" s="240"/>
      <c r="I8" s="168" t="s">
        <v>6</v>
      </c>
      <c r="J8" s="169">
        <v>3</v>
      </c>
      <c r="K8" s="240"/>
      <c r="L8" s="130" t="s">
        <v>32</v>
      </c>
      <c r="M8" s="132">
        <v>3</v>
      </c>
      <c r="N8" s="240"/>
      <c r="O8" s="130" t="s">
        <v>32</v>
      </c>
      <c r="P8" s="132">
        <v>3</v>
      </c>
      <c r="Q8" s="15"/>
      <c r="R8" s="15"/>
      <c r="S8" s="15"/>
      <c r="T8" s="15"/>
      <c r="U8" s="15"/>
      <c r="V8" s="15"/>
    </row>
    <row r="9" spans="1:28" s="16" customFormat="1" ht="24" customHeight="1">
      <c r="A9" s="251"/>
      <c r="B9" s="240"/>
      <c r="C9" s="168" t="s">
        <v>33</v>
      </c>
      <c r="D9" s="169">
        <v>3</v>
      </c>
      <c r="E9" s="240"/>
      <c r="F9" s="168" t="s">
        <v>33</v>
      </c>
      <c r="G9" s="169">
        <v>3</v>
      </c>
      <c r="H9" s="240"/>
      <c r="I9" s="168" t="s">
        <v>33</v>
      </c>
      <c r="J9" s="169">
        <v>3</v>
      </c>
      <c r="K9" s="240"/>
      <c r="L9" s="130" t="s">
        <v>33</v>
      </c>
      <c r="M9" s="132">
        <v>3</v>
      </c>
      <c r="N9" s="240"/>
      <c r="O9" s="130" t="s">
        <v>33</v>
      </c>
      <c r="P9" s="132">
        <v>3</v>
      </c>
      <c r="Q9" s="15"/>
      <c r="R9" s="15"/>
      <c r="S9" s="15"/>
      <c r="T9" s="15"/>
      <c r="U9" s="15"/>
      <c r="V9" s="15"/>
    </row>
    <row r="10" spans="1:28" s="16" customFormat="1" ht="24" customHeight="1">
      <c r="A10" s="251"/>
      <c r="B10" s="240"/>
      <c r="C10" s="169"/>
      <c r="D10" s="169"/>
      <c r="E10" s="240"/>
      <c r="F10" s="169"/>
      <c r="G10" s="169"/>
      <c r="H10" s="240"/>
      <c r="I10" s="169"/>
      <c r="J10" s="169"/>
      <c r="K10" s="240"/>
      <c r="L10" s="132"/>
      <c r="M10" s="132"/>
      <c r="N10" s="240"/>
      <c r="O10" s="132" t="s">
        <v>49</v>
      </c>
      <c r="P10" s="132">
        <v>4</v>
      </c>
      <c r="Q10" s="15"/>
      <c r="R10" s="15"/>
      <c r="S10" s="15"/>
      <c r="T10" s="15"/>
      <c r="U10" s="15"/>
      <c r="V10" s="15"/>
    </row>
    <row r="11" spans="1:28" s="16" customFormat="1" ht="24" customHeight="1">
      <c r="A11" s="251"/>
      <c r="B11" s="240" t="s">
        <v>342</v>
      </c>
      <c r="C11" s="169" t="s">
        <v>34</v>
      </c>
      <c r="D11" s="241">
        <v>24</v>
      </c>
      <c r="E11" s="240" t="s">
        <v>342</v>
      </c>
      <c r="F11" s="169" t="s">
        <v>34</v>
      </c>
      <c r="G11" s="241">
        <v>24</v>
      </c>
      <c r="H11" s="240" t="s">
        <v>50</v>
      </c>
      <c r="I11" s="169" t="s">
        <v>34</v>
      </c>
      <c r="J11" s="241">
        <v>24</v>
      </c>
      <c r="K11" s="240" t="s">
        <v>50</v>
      </c>
      <c r="L11" s="132" t="s">
        <v>34</v>
      </c>
      <c r="M11" s="241">
        <v>24</v>
      </c>
      <c r="N11" s="240" t="s">
        <v>50</v>
      </c>
      <c r="O11" s="132" t="s">
        <v>34</v>
      </c>
      <c r="P11" s="241">
        <v>24</v>
      </c>
      <c r="Q11" s="15"/>
      <c r="R11" s="15"/>
      <c r="S11" s="15"/>
      <c r="T11" s="15"/>
      <c r="U11" s="15"/>
      <c r="V11" s="15"/>
    </row>
    <row r="12" spans="1:28" s="16" customFormat="1" ht="24" customHeight="1">
      <c r="A12" s="251"/>
      <c r="B12" s="240"/>
      <c r="C12" s="169" t="s">
        <v>35</v>
      </c>
      <c r="D12" s="241"/>
      <c r="E12" s="240"/>
      <c r="F12" s="169" t="s">
        <v>35</v>
      </c>
      <c r="G12" s="241"/>
      <c r="H12" s="240"/>
      <c r="I12" s="169" t="s">
        <v>35</v>
      </c>
      <c r="J12" s="241"/>
      <c r="K12" s="240"/>
      <c r="L12" s="132" t="s">
        <v>35</v>
      </c>
      <c r="M12" s="241"/>
      <c r="N12" s="240"/>
      <c r="O12" s="132" t="s">
        <v>35</v>
      </c>
      <c r="P12" s="241"/>
      <c r="Q12" s="15"/>
      <c r="R12" s="15"/>
      <c r="S12" s="15"/>
      <c r="T12" s="15"/>
      <c r="U12" s="15"/>
      <c r="V12" s="15"/>
    </row>
    <row r="13" spans="1:28" s="16" customFormat="1" ht="24" customHeight="1">
      <c r="A13" s="251"/>
      <c r="B13" s="240"/>
      <c r="C13" s="169" t="s">
        <v>43</v>
      </c>
      <c r="D13" s="241"/>
      <c r="E13" s="240"/>
      <c r="F13" s="169" t="s">
        <v>43</v>
      </c>
      <c r="G13" s="241"/>
      <c r="H13" s="240"/>
      <c r="I13" s="169" t="s">
        <v>43</v>
      </c>
      <c r="J13" s="241"/>
      <c r="K13" s="240"/>
      <c r="L13" s="132" t="s">
        <v>43</v>
      </c>
      <c r="M13" s="241"/>
      <c r="N13" s="240"/>
      <c r="O13" s="132" t="s">
        <v>43</v>
      </c>
      <c r="P13" s="241"/>
      <c r="Q13" s="15"/>
      <c r="R13" s="15"/>
      <c r="S13" s="15"/>
      <c r="T13" s="15"/>
      <c r="U13" s="15"/>
      <c r="V13" s="15"/>
    </row>
    <row r="14" spans="1:28" s="16" customFormat="1" ht="24" customHeight="1">
      <c r="A14" s="251"/>
      <c r="B14" s="240"/>
      <c r="C14" s="169" t="s">
        <v>36</v>
      </c>
      <c r="D14" s="241"/>
      <c r="E14" s="240"/>
      <c r="F14" s="169" t="s">
        <v>36</v>
      </c>
      <c r="G14" s="241"/>
      <c r="H14" s="240"/>
      <c r="I14" s="169" t="s">
        <v>36</v>
      </c>
      <c r="J14" s="241"/>
      <c r="K14" s="240"/>
      <c r="L14" s="132" t="s">
        <v>36</v>
      </c>
      <c r="M14" s="241"/>
      <c r="N14" s="240"/>
      <c r="O14" s="132" t="s">
        <v>36</v>
      </c>
      <c r="P14" s="241"/>
      <c r="Q14" s="15"/>
      <c r="R14" s="15"/>
      <c r="S14" s="15"/>
      <c r="T14" s="15"/>
      <c r="U14" s="15"/>
      <c r="V14" s="15"/>
    </row>
    <row r="15" spans="1:28" s="16" customFormat="1" ht="24" customHeight="1">
      <c r="A15" s="251"/>
      <c r="B15" s="240"/>
      <c r="C15" s="169" t="s">
        <v>37</v>
      </c>
      <c r="D15" s="241"/>
      <c r="E15" s="240"/>
      <c r="F15" s="169" t="s">
        <v>37</v>
      </c>
      <c r="G15" s="241"/>
      <c r="H15" s="240"/>
      <c r="I15" s="169" t="s">
        <v>37</v>
      </c>
      <c r="J15" s="241"/>
      <c r="K15" s="240"/>
      <c r="L15" s="132" t="s">
        <v>37</v>
      </c>
      <c r="M15" s="241"/>
      <c r="N15" s="240"/>
      <c r="O15" s="132" t="s">
        <v>37</v>
      </c>
      <c r="P15" s="241"/>
      <c r="Q15" s="15"/>
      <c r="R15" s="15"/>
      <c r="S15" s="15"/>
      <c r="T15" s="15"/>
      <c r="U15" s="15"/>
      <c r="V15" s="15"/>
    </row>
    <row r="16" spans="1:28" s="16" customFormat="1" ht="24" customHeight="1">
      <c r="A16" s="251"/>
      <c r="B16" s="240"/>
      <c r="C16" s="168" t="s">
        <v>38</v>
      </c>
      <c r="D16" s="241"/>
      <c r="E16" s="240"/>
      <c r="F16" s="168" t="s">
        <v>38</v>
      </c>
      <c r="G16" s="241"/>
      <c r="H16" s="240"/>
      <c r="I16" s="168" t="s">
        <v>38</v>
      </c>
      <c r="J16" s="241"/>
      <c r="K16" s="240"/>
      <c r="L16" s="130" t="s">
        <v>38</v>
      </c>
      <c r="M16" s="241"/>
      <c r="N16" s="240"/>
      <c r="O16" s="130" t="s">
        <v>38</v>
      </c>
      <c r="P16" s="241"/>
      <c r="Q16" s="15"/>
      <c r="R16" s="15"/>
      <c r="S16" s="15"/>
      <c r="T16" s="15"/>
      <c r="U16" s="15"/>
      <c r="V16" s="15"/>
    </row>
    <row r="17" spans="1:22" s="16" customFormat="1" ht="24" customHeight="1">
      <c r="A17" s="251"/>
      <c r="B17" s="240"/>
      <c r="C17" s="168" t="s">
        <v>39</v>
      </c>
      <c r="D17" s="241"/>
      <c r="E17" s="240"/>
      <c r="F17" s="168" t="s">
        <v>39</v>
      </c>
      <c r="G17" s="241"/>
      <c r="H17" s="240"/>
      <c r="I17" s="168" t="s">
        <v>39</v>
      </c>
      <c r="J17" s="241"/>
      <c r="K17" s="240"/>
      <c r="L17" s="130" t="s">
        <v>39</v>
      </c>
      <c r="M17" s="241"/>
      <c r="N17" s="240"/>
      <c r="O17" s="130" t="s">
        <v>39</v>
      </c>
      <c r="P17" s="241"/>
      <c r="Q17" s="15"/>
      <c r="R17" s="15"/>
      <c r="S17" s="15"/>
      <c r="T17" s="15"/>
      <c r="U17" s="15"/>
      <c r="V17" s="15"/>
    </row>
    <row r="18" spans="1:22" s="16" customFormat="1" ht="24" customHeight="1">
      <c r="A18" s="251"/>
      <c r="B18" s="240"/>
      <c r="C18" s="169" t="s">
        <v>40</v>
      </c>
      <c r="D18" s="241"/>
      <c r="E18" s="240"/>
      <c r="F18" s="169" t="s">
        <v>40</v>
      </c>
      <c r="G18" s="241"/>
      <c r="H18" s="240"/>
      <c r="I18" s="169" t="s">
        <v>40</v>
      </c>
      <c r="J18" s="241"/>
      <c r="K18" s="240"/>
      <c r="L18" s="132" t="s">
        <v>40</v>
      </c>
      <c r="M18" s="241"/>
      <c r="N18" s="240"/>
      <c r="O18" s="132" t="s">
        <v>40</v>
      </c>
      <c r="P18" s="241"/>
      <c r="Q18" s="15"/>
      <c r="R18" s="15"/>
      <c r="S18" s="15"/>
      <c r="T18" s="15"/>
      <c r="U18" s="15"/>
      <c r="V18" s="15"/>
    </row>
    <row r="19" spans="1:22" s="16" customFormat="1" ht="24" customHeight="1">
      <c r="A19" s="251"/>
      <c r="B19" s="240"/>
      <c r="C19" s="169" t="s">
        <v>41</v>
      </c>
      <c r="D19" s="241"/>
      <c r="E19" s="240"/>
      <c r="F19" s="169" t="s">
        <v>41</v>
      </c>
      <c r="G19" s="241"/>
      <c r="H19" s="240"/>
      <c r="I19" s="169" t="s">
        <v>41</v>
      </c>
      <c r="J19" s="241"/>
      <c r="K19" s="240"/>
      <c r="L19" s="132" t="s">
        <v>41</v>
      </c>
      <c r="M19" s="241"/>
      <c r="N19" s="240"/>
      <c r="O19" s="132" t="s">
        <v>41</v>
      </c>
      <c r="P19" s="241"/>
      <c r="Q19" s="15"/>
      <c r="R19" s="15"/>
      <c r="S19" s="15"/>
      <c r="T19" s="15"/>
      <c r="U19" s="15"/>
      <c r="V19" s="15"/>
    </row>
    <row r="20" spans="1:22" s="16" customFormat="1" ht="24" customHeight="1">
      <c r="A20" s="251"/>
      <c r="B20" s="240"/>
      <c r="C20" s="169" t="s">
        <v>42</v>
      </c>
      <c r="D20" s="241"/>
      <c r="E20" s="240"/>
      <c r="F20" s="169" t="s">
        <v>42</v>
      </c>
      <c r="G20" s="241"/>
      <c r="H20" s="240"/>
      <c r="I20" s="169" t="s">
        <v>42</v>
      </c>
      <c r="J20" s="241"/>
      <c r="K20" s="240"/>
      <c r="L20" s="132" t="s">
        <v>42</v>
      </c>
      <c r="M20" s="241"/>
      <c r="N20" s="240"/>
      <c r="O20" s="132" t="s">
        <v>42</v>
      </c>
      <c r="P20" s="241"/>
      <c r="Q20" s="15"/>
      <c r="R20" s="15"/>
      <c r="S20" s="15"/>
      <c r="T20" s="15"/>
      <c r="U20" s="15"/>
      <c r="V20" s="15"/>
    </row>
    <row r="21" spans="1:22" s="16" customFormat="1" ht="24" customHeight="1">
      <c r="A21" s="251"/>
      <c r="B21" s="240" t="s">
        <v>245</v>
      </c>
      <c r="C21" s="177" t="s">
        <v>51</v>
      </c>
      <c r="D21" s="177">
        <v>1</v>
      </c>
      <c r="E21" s="240" t="s">
        <v>245</v>
      </c>
      <c r="F21" s="253" t="s">
        <v>27</v>
      </c>
      <c r="G21" s="242">
        <v>1</v>
      </c>
      <c r="H21" s="240" t="s">
        <v>245</v>
      </c>
      <c r="I21" s="253" t="s">
        <v>27</v>
      </c>
      <c r="J21" s="242">
        <v>1</v>
      </c>
      <c r="K21" s="240" t="s">
        <v>245</v>
      </c>
      <c r="L21" s="253" t="s">
        <v>52</v>
      </c>
      <c r="M21" s="242">
        <v>1</v>
      </c>
      <c r="N21" s="240" t="s">
        <v>245</v>
      </c>
      <c r="O21" s="132" t="s">
        <v>51</v>
      </c>
      <c r="P21" s="132">
        <v>1</v>
      </c>
      <c r="Q21" s="15"/>
      <c r="R21" s="15"/>
      <c r="S21" s="15"/>
      <c r="T21" s="15"/>
      <c r="U21" s="15"/>
      <c r="V21" s="15"/>
    </row>
    <row r="22" spans="1:22" s="16" customFormat="1" ht="24" customHeight="1">
      <c r="A22" s="251"/>
      <c r="B22" s="241"/>
      <c r="C22" s="172" t="s">
        <v>27</v>
      </c>
      <c r="D22" s="173">
        <v>1</v>
      </c>
      <c r="E22" s="241"/>
      <c r="F22" s="254"/>
      <c r="G22" s="244"/>
      <c r="H22" s="241"/>
      <c r="I22" s="254"/>
      <c r="J22" s="244"/>
      <c r="K22" s="241"/>
      <c r="L22" s="254"/>
      <c r="M22" s="244"/>
      <c r="N22" s="241"/>
      <c r="O22" s="132" t="s">
        <v>52</v>
      </c>
      <c r="P22" s="132">
        <v>1</v>
      </c>
      <c r="Q22" s="15"/>
      <c r="R22" s="15"/>
      <c r="S22" s="15"/>
      <c r="T22" s="15"/>
      <c r="U22" s="15"/>
      <c r="V22" s="15"/>
    </row>
    <row r="23" spans="1:22" s="16" customFormat="1" ht="24" customHeight="1">
      <c r="A23" s="251"/>
      <c r="B23" s="241"/>
      <c r="C23" s="241" t="s">
        <v>44</v>
      </c>
      <c r="D23" s="241"/>
      <c r="E23" s="241"/>
      <c r="F23" s="241" t="s">
        <v>44</v>
      </c>
      <c r="G23" s="241"/>
      <c r="H23" s="241"/>
      <c r="I23" s="241" t="s">
        <v>44</v>
      </c>
      <c r="J23" s="241"/>
      <c r="K23" s="241"/>
      <c r="L23" s="241" t="s">
        <v>44</v>
      </c>
      <c r="M23" s="241"/>
      <c r="N23" s="241"/>
      <c r="O23" s="241" t="s">
        <v>44</v>
      </c>
      <c r="P23" s="241"/>
      <c r="Q23" s="15"/>
      <c r="R23" s="15"/>
      <c r="S23" s="15"/>
      <c r="T23" s="15"/>
      <c r="U23" s="15"/>
      <c r="V23" s="15"/>
    </row>
    <row r="24" spans="1:22" s="16" customFormat="1" ht="24" customHeight="1">
      <c r="A24" s="251"/>
      <c r="B24" s="246" t="s">
        <v>47</v>
      </c>
      <c r="C24" s="246"/>
      <c r="D24" s="170">
        <v>34</v>
      </c>
      <c r="E24" s="246" t="s">
        <v>47</v>
      </c>
      <c r="F24" s="246"/>
      <c r="G24" s="170">
        <v>33</v>
      </c>
      <c r="H24" s="246" t="s">
        <v>47</v>
      </c>
      <c r="I24" s="246"/>
      <c r="J24" s="170">
        <f>J21+J11+J9+J8+J7</f>
        <v>33</v>
      </c>
      <c r="K24" s="246" t="s">
        <v>47</v>
      </c>
      <c r="L24" s="246"/>
      <c r="M24" s="127">
        <f>M21+M11+M9+M8+M7</f>
        <v>33</v>
      </c>
      <c r="N24" s="246" t="s">
        <v>47</v>
      </c>
      <c r="O24" s="246"/>
      <c r="P24" s="127">
        <f>P22+P21+P11+P10+P9+P8+P7</f>
        <v>38</v>
      </c>
      <c r="Q24" s="15"/>
      <c r="R24" s="15"/>
      <c r="S24" s="15"/>
      <c r="T24" s="15"/>
      <c r="U24" s="15"/>
      <c r="V24" s="15"/>
    </row>
    <row r="25" spans="1:22" s="16" customFormat="1" ht="24" customHeight="1">
      <c r="A25" s="251" t="s">
        <v>45</v>
      </c>
      <c r="B25" s="237" t="s">
        <v>264</v>
      </c>
      <c r="C25" s="169" t="s">
        <v>253</v>
      </c>
      <c r="D25" s="237">
        <v>18</v>
      </c>
      <c r="E25" s="237" t="s">
        <v>264</v>
      </c>
      <c r="F25" s="169" t="s">
        <v>253</v>
      </c>
      <c r="G25" s="237">
        <v>18</v>
      </c>
      <c r="H25" s="237" t="s">
        <v>264</v>
      </c>
      <c r="I25" s="169" t="s">
        <v>253</v>
      </c>
      <c r="J25" s="237">
        <v>18</v>
      </c>
      <c r="K25" s="237" t="s">
        <v>264</v>
      </c>
      <c r="L25" s="132" t="s">
        <v>253</v>
      </c>
      <c r="M25" s="237">
        <v>18</v>
      </c>
      <c r="N25" s="237" t="s">
        <v>264</v>
      </c>
      <c r="O25" s="132" t="s">
        <v>253</v>
      </c>
      <c r="P25" s="242">
        <v>18</v>
      </c>
      <c r="Q25" s="15"/>
      <c r="R25" s="15"/>
      <c r="S25" s="15"/>
      <c r="T25" s="15"/>
      <c r="U25" s="15"/>
      <c r="V25" s="15"/>
    </row>
    <row r="26" spans="1:22" s="16" customFormat="1" ht="24" customHeight="1">
      <c r="A26" s="251"/>
      <c r="B26" s="243"/>
      <c r="C26" s="171" t="s">
        <v>254</v>
      </c>
      <c r="D26" s="243"/>
      <c r="E26" s="243"/>
      <c r="F26" s="171" t="s">
        <v>254</v>
      </c>
      <c r="G26" s="243"/>
      <c r="H26" s="243"/>
      <c r="I26" s="171" t="s">
        <v>254</v>
      </c>
      <c r="J26" s="243"/>
      <c r="K26" s="243"/>
      <c r="L26" s="129" t="s">
        <v>254</v>
      </c>
      <c r="M26" s="243"/>
      <c r="N26" s="243"/>
      <c r="O26" s="129" t="s">
        <v>254</v>
      </c>
      <c r="P26" s="243"/>
      <c r="Q26" s="15"/>
      <c r="R26" s="15"/>
      <c r="S26" s="15"/>
      <c r="T26" s="15"/>
      <c r="U26" s="15"/>
      <c r="V26" s="15"/>
    </row>
    <row r="27" spans="1:22" s="16" customFormat="1" ht="24" customHeight="1">
      <c r="A27" s="251"/>
      <c r="B27" s="243"/>
      <c r="C27" s="171" t="s">
        <v>255</v>
      </c>
      <c r="D27" s="243"/>
      <c r="E27" s="243"/>
      <c r="F27" s="171" t="s">
        <v>255</v>
      </c>
      <c r="G27" s="243"/>
      <c r="H27" s="243"/>
      <c r="I27" s="171" t="s">
        <v>255</v>
      </c>
      <c r="J27" s="243"/>
      <c r="K27" s="243"/>
      <c r="L27" s="129" t="s">
        <v>255</v>
      </c>
      <c r="M27" s="243"/>
      <c r="N27" s="243"/>
      <c r="O27" s="129" t="s">
        <v>255</v>
      </c>
      <c r="P27" s="243"/>
      <c r="Q27" s="15"/>
      <c r="R27" s="15"/>
      <c r="S27" s="15"/>
      <c r="T27" s="15"/>
      <c r="U27" s="15"/>
      <c r="V27" s="15"/>
    </row>
    <row r="28" spans="1:22" s="16" customFormat="1" ht="24" customHeight="1">
      <c r="A28" s="251"/>
      <c r="B28" s="244"/>
      <c r="C28" s="169" t="s">
        <v>256</v>
      </c>
      <c r="D28" s="244"/>
      <c r="E28" s="244"/>
      <c r="F28" s="169" t="s">
        <v>256</v>
      </c>
      <c r="G28" s="244"/>
      <c r="H28" s="244"/>
      <c r="I28" s="169" t="s">
        <v>256</v>
      </c>
      <c r="J28" s="244"/>
      <c r="K28" s="244"/>
      <c r="L28" s="132" t="s">
        <v>256</v>
      </c>
      <c r="M28" s="244"/>
      <c r="N28" s="244"/>
      <c r="O28" s="132" t="s">
        <v>256</v>
      </c>
      <c r="P28" s="244"/>
      <c r="Q28" s="15"/>
      <c r="R28" s="15"/>
      <c r="S28" s="15"/>
      <c r="T28" s="15"/>
      <c r="U28" s="15"/>
      <c r="V28" s="15"/>
    </row>
    <row r="29" spans="1:22" s="16" customFormat="1" ht="24" customHeight="1">
      <c r="A29" s="251"/>
      <c r="B29" s="237" t="s">
        <v>265</v>
      </c>
      <c r="C29" s="169" t="s">
        <v>257</v>
      </c>
      <c r="D29" s="242">
        <v>7</v>
      </c>
      <c r="E29" s="237" t="s">
        <v>265</v>
      </c>
      <c r="F29" s="169" t="s">
        <v>257</v>
      </c>
      <c r="G29" s="242">
        <v>7</v>
      </c>
      <c r="H29" s="237" t="s">
        <v>265</v>
      </c>
      <c r="I29" s="169" t="s">
        <v>257</v>
      </c>
      <c r="J29" s="242">
        <v>7</v>
      </c>
      <c r="K29" s="237" t="s">
        <v>265</v>
      </c>
      <c r="L29" s="132" t="s">
        <v>257</v>
      </c>
      <c r="M29" s="242">
        <v>7</v>
      </c>
      <c r="N29" s="237" t="s">
        <v>265</v>
      </c>
      <c r="O29" s="132" t="s">
        <v>257</v>
      </c>
      <c r="P29" s="242">
        <v>7</v>
      </c>
      <c r="Q29" s="15"/>
      <c r="R29" s="15"/>
      <c r="S29" s="15"/>
      <c r="T29" s="15"/>
      <c r="U29" s="15"/>
      <c r="V29" s="15"/>
    </row>
    <row r="30" spans="1:22" s="16" customFormat="1" ht="24" customHeight="1">
      <c r="A30" s="251"/>
      <c r="B30" s="243"/>
      <c r="C30" s="169" t="s">
        <v>258</v>
      </c>
      <c r="D30" s="243"/>
      <c r="E30" s="243"/>
      <c r="F30" s="169" t="s">
        <v>258</v>
      </c>
      <c r="G30" s="243"/>
      <c r="H30" s="243"/>
      <c r="I30" s="169" t="s">
        <v>258</v>
      </c>
      <c r="J30" s="243"/>
      <c r="K30" s="243"/>
      <c r="L30" s="132" t="s">
        <v>258</v>
      </c>
      <c r="M30" s="243"/>
      <c r="N30" s="243"/>
      <c r="O30" s="132" t="s">
        <v>258</v>
      </c>
      <c r="P30" s="243"/>
      <c r="Q30" s="15"/>
      <c r="R30" s="15"/>
      <c r="S30" s="15"/>
      <c r="T30" s="15"/>
      <c r="U30" s="15"/>
      <c r="V30" s="15"/>
    </row>
    <row r="31" spans="1:22" s="16" customFormat="1" ht="24" customHeight="1">
      <c r="A31" s="251"/>
      <c r="B31" s="243"/>
      <c r="C31" s="169" t="s">
        <v>259</v>
      </c>
      <c r="D31" s="243"/>
      <c r="E31" s="243"/>
      <c r="F31" s="169" t="s">
        <v>259</v>
      </c>
      <c r="G31" s="243"/>
      <c r="H31" s="243"/>
      <c r="I31" s="169" t="s">
        <v>259</v>
      </c>
      <c r="J31" s="243"/>
      <c r="K31" s="243"/>
      <c r="L31" s="132" t="s">
        <v>259</v>
      </c>
      <c r="M31" s="243"/>
      <c r="N31" s="243"/>
      <c r="O31" s="132" t="s">
        <v>259</v>
      </c>
      <c r="P31" s="243"/>
      <c r="Q31" s="15"/>
      <c r="R31" s="15"/>
      <c r="S31" s="15"/>
      <c r="T31" s="15"/>
      <c r="U31" s="15"/>
      <c r="V31" s="15"/>
    </row>
    <row r="32" spans="1:22" s="16" customFormat="1" ht="24" customHeight="1">
      <c r="A32" s="251"/>
      <c r="B32" s="243"/>
      <c r="C32" s="169" t="s">
        <v>260</v>
      </c>
      <c r="D32" s="243"/>
      <c r="E32" s="243"/>
      <c r="F32" s="169" t="s">
        <v>260</v>
      </c>
      <c r="G32" s="243"/>
      <c r="H32" s="243"/>
      <c r="I32" s="169" t="s">
        <v>260</v>
      </c>
      <c r="J32" s="243"/>
      <c r="K32" s="243"/>
      <c r="L32" s="132" t="s">
        <v>260</v>
      </c>
      <c r="M32" s="243"/>
      <c r="N32" s="243"/>
      <c r="O32" s="132" t="s">
        <v>260</v>
      </c>
      <c r="P32" s="243"/>
      <c r="Q32" s="15"/>
      <c r="R32" s="15"/>
      <c r="S32" s="15"/>
      <c r="T32" s="15"/>
      <c r="U32" s="15"/>
      <c r="V32" s="15"/>
    </row>
    <row r="33" spans="1:22" s="16" customFormat="1" ht="24" customHeight="1">
      <c r="A33" s="251"/>
      <c r="B33" s="243"/>
      <c r="C33" s="169" t="s">
        <v>261</v>
      </c>
      <c r="D33" s="243"/>
      <c r="E33" s="243"/>
      <c r="F33" s="169" t="s">
        <v>261</v>
      </c>
      <c r="G33" s="243"/>
      <c r="H33" s="243"/>
      <c r="I33" s="169" t="s">
        <v>261</v>
      </c>
      <c r="J33" s="243"/>
      <c r="K33" s="243"/>
      <c r="L33" s="132" t="s">
        <v>261</v>
      </c>
      <c r="M33" s="243"/>
      <c r="N33" s="243"/>
      <c r="O33" s="132" t="s">
        <v>261</v>
      </c>
      <c r="P33" s="243"/>
      <c r="Q33" s="15"/>
      <c r="R33" s="15"/>
      <c r="S33" s="15"/>
      <c r="T33" s="15"/>
      <c r="U33" s="15"/>
      <c r="V33" s="15"/>
    </row>
    <row r="34" spans="1:22" s="16" customFormat="1" ht="24" customHeight="1">
      <c r="A34" s="251"/>
      <c r="B34" s="243"/>
      <c r="C34" s="169" t="s">
        <v>262</v>
      </c>
      <c r="D34" s="243"/>
      <c r="E34" s="243"/>
      <c r="F34" s="169" t="s">
        <v>262</v>
      </c>
      <c r="G34" s="243"/>
      <c r="H34" s="243"/>
      <c r="I34" s="169" t="s">
        <v>262</v>
      </c>
      <c r="J34" s="243"/>
      <c r="K34" s="243"/>
      <c r="L34" s="132" t="s">
        <v>262</v>
      </c>
      <c r="M34" s="243"/>
      <c r="N34" s="243"/>
      <c r="O34" s="132" t="s">
        <v>262</v>
      </c>
      <c r="P34" s="243"/>
      <c r="Q34" s="15"/>
      <c r="R34" s="15"/>
      <c r="S34" s="15"/>
      <c r="T34" s="15"/>
      <c r="U34" s="15"/>
      <c r="V34" s="15"/>
    </row>
    <row r="35" spans="1:22" s="16" customFormat="1" ht="24" customHeight="1">
      <c r="A35" s="251"/>
      <c r="B35" s="243"/>
      <c r="C35" s="169" t="s">
        <v>263</v>
      </c>
      <c r="D35" s="243"/>
      <c r="E35" s="243"/>
      <c r="F35" s="169" t="s">
        <v>263</v>
      </c>
      <c r="G35" s="243"/>
      <c r="H35" s="243"/>
      <c r="I35" s="169" t="s">
        <v>263</v>
      </c>
      <c r="J35" s="243"/>
      <c r="K35" s="243"/>
      <c r="L35" s="132" t="s">
        <v>263</v>
      </c>
      <c r="M35" s="243"/>
      <c r="N35" s="243"/>
      <c r="O35" s="132" t="s">
        <v>263</v>
      </c>
      <c r="P35" s="243"/>
      <c r="Q35" s="15"/>
      <c r="R35" s="15"/>
      <c r="S35" s="15"/>
      <c r="T35" s="15"/>
      <c r="U35" s="15"/>
      <c r="V35" s="15"/>
    </row>
    <row r="36" spans="1:22" s="16" customFormat="1" ht="24" customHeight="1">
      <c r="A36" s="251"/>
      <c r="B36" s="169" t="s">
        <v>85</v>
      </c>
      <c r="C36" s="169" t="s">
        <v>266</v>
      </c>
      <c r="D36" s="168">
        <v>37</v>
      </c>
      <c r="E36" s="169" t="s">
        <v>85</v>
      </c>
      <c r="F36" s="169" t="s">
        <v>266</v>
      </c>
      <c r="G36" s="168">
        <v>37</v>
      </c>
      <c r="H36" s="169" t="s">
        <v>85</v>
      </c>
      <c r="I36" s="169" t="s">
        <v>266</v>
      </c>
      <c r="J36" s="168">
        <v>37</v>
      </c>
      <c r="K36" s="132" t="s">
        <v>85</v>
      </c>
      <c r="L36" s="132" t="s">
        <v>266</v>
      </c>
      <c r="M36" s="164">
        <v>37</v>
      </c>
      <c r="N36" s="132" t="s">
        <v>85</v>
      </c>
      <c r="O36" s="132" t="s">
        <v>266</v>
      </c>
      <c r="P36" s="132">
        <v>37</v>
      </c>
      <c r="Q36" s="15"/>
      <c r="R36" s="15"/>
      <c r="S36" s="15"/>
      <c r="T36" s="15"/>
      <c r="U36" s="15"/>
      <c r="V36" s="15"/>
    </row>
    <row r="37" spans="1:22" s="150" customFormat="1" ht="24" customHeight="1">
      <c r="A37" s="251"/>
      <c r="B37" s="246" t="s">
        <v>46</v>
      </c>
      <c r="C37" s="246"/>
      <c r="D37" s="170">
        <v>62</v>
      </c>
      <c r="E37" s="246" t="s">
        <v>46</v>
      </c>
      <c r="F37" s="246"/>
      <c r="G37" s="170">
        <v>62</v>
      </c>
      <c r="H37" s="246" t="s">
        <v>46</v>
      </c>
      <c r="I37" s="246"/>
      <c r="J37" s="170">
        <v>62</v>
      </c>
      <c r="K37" s="246" t="s">
        <v>46</v>
      </c>
      <c r="L37" s="246"/>
      <c r="M37" s="127">
        <v>62</v>
      </c>
      <c r="N37" s="246" t="s">
        <v>46</v>
      </c>
      <c r="O37" s="246"/>
      <c r="P37" s="127">
        <v>62</v>
      </c>
      <c r="Q37" s="149"/>
      <c r="R37" s="149"/>
      <c r="S37" s="149"/>
      <c r="T37" s="149"/>
      <c r="U37" s="149"/>
      <c r="V37" s="149"/>
    </row>
    <row r="38" spans="1:22" s="16" customFormat="1" ht="24" customHeight="1">
      <c r="A38" s="131" t="s">
        <v>22</v>
      </c>
      <c r="B38" s="255">
        <v>30</v>
      </c>
      <c r="C38" s="255"/>
      <c r="D38" s="255"/>
      <c r="E38" s="246">
        <v>31</v>
      </c>
      <c r="F38" s="246"/>
      <c r="G38" s="246"/>
      <c r="H38" s="245">
        <v>31</v>
      </c>
      <c r="I38" s="245"/>
      <c r="J38" s="245"/>
      <c r="K38" s="245">
        <v>31</v>
      </c>
      <c r="L38" s="245"/>
      <c r="M38" s="245"/>
      <c r="N38" s="245">
        <v>26</v>
      </c>
      <c r="O38" s="245"/>
      <c r="P38" s="245"/>
      <c r="Q38" s="15"/>
      <c r="R38" s="15"/>
      <c r="S38" s="15"/>
      <c r="T38" s="15"/>
      <c r="U38" s="15"/>
      <c r="V38" s="15"/>
    </row>
    <row r="39" spans="1:22" s="16" customFormat="1" ht="24" customHeight="1">
      <c r="A39" s="131" t="s">
        <v>23</v>
      </c>
      <c r="B39" s="246">
        <v>126</v>
      </c>
      <c r="C39" s="246"/>
      <c r="D39" s="246"/>
      <c r="E39" s="246">
        <v>126</v>
      </c>
      <c r="F39" s="246"/>
      <c r="G39" s="246"/>
      <c r="H39" s="246">
        <v>126</v>
      </c>
      <c r="I39" s="246"/>
      <c r="J39" s="246"/>
      <c r="K39" s="246">
        <v>126</v>
      </c>
      <c r="L39" s="246"/>
      <c r="M39" s="246"/>
      <c r="N39" s="246">
        <v>126</v>
      </c>
      <c r="O39" s="246"/>
      <c r="P39" s="246"/>
      <c r="Q39" s="15"/>
      <c r="R39" s="15"/>
      <c r="S39" s="15"/>
      <c r="T39" s="15"/>
      <c r="U39" s="15"/>
      <c r="V39" s="15"/>
    </row>
    <row r="40" spans="1:22" s="16" customFormat="1" ht="24" customHeight="1">
      <c r="A40" s="17"/>
      <c r="B40" s="18"/>
      <c r="C40" s="18"/>
      <c r="D40" s="18"/>
      <c r="E40" s="18"/>
      <c r="F40" s="18"/>
      <c r="G40" s="18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</row>
    <row r="41" spans="1:22" s="20" customFormat="1" ht="24" customHeight="1">
      <c r="A41" s="147"/>
      <c r="B41" s="147"/>
      <c r="C41" s="147"/>
      <c r="D41" s="147"/>
      <c r="E41" s="147"/>
      <c r="F41" s="147"/>
      <c r="G41" s="147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pans="1:22" s="23" customFormat="1" ht="24" customHeight="1">
      <c r="A42" s="252" t="s">
        <v>3</v>
      </c>
      <c r="B42" s="249" t="s">
        <v>1</v>
      </c>
      <c r="C42" s="249" t="s">
        <v>53</v>
      </c>
      <c r="D42" s="249"/>
      <c r="E42" s="249" t="s">
        <v>1</v>
      </c>
      <c r="F42" s="249" t="s">
        <v>60</v>
      </c>
      <c r="G42" s="249"/>
      <c r="H42" s="249" t="s">
        <v>1</v>
      </c>
      <c r="I42" s="249" t="s">
        <v>61</v>
      </c>
      <c r="J42" s="249"/>
      <c r="K42" s="249" t="s">
        <v>1</v>
      </c>
      <c r="L42" s="249" t="s">
        <v>62</v>
      </c>
      <c r="M42" s="249"/>
      <c r="N42" s="249" t="s">
        <v>1</v>
      </c>
      <c r="O42" s="249" t="s">
        <v>63</v>
      </c>
      <c r="P42" s="249"/>
      <c r="Q42" s="22"/>
      <c r="R42" s="22"/>
      <c r="S42" s="22"/>
      <c r="T42" s="22"/>
      <c r="U42" s="22"/>
      <c r="V42" s="22"/>
    </row>
    <row r="43" spans="1:22" s="23" customFormat="1" ht="24" customHeight="1">
      <c r="A43" s="252"/>
      <c r="B43" s="249"/>
      <c r="C43" s="128" t="s">
        <v>2</v>
      </c>
      <c r="D43" s="128" t="s">
        <v>0</v>
      </c>
      <c r="E43" s="249"/>
      <c r="F43" s="128" t="s">
        <v>2</v>
      </c>
      <c r="G43" s="128" t="s">
        <v>0</v>
      </c>
      <c r="H43" s="249"/>
      <c r="I43" s="128" t="s">
        <v>2</v>
      </c>
      <c r="J43" s="128" t="s">
        <v>0</v>
      </c>
      <c r="K43" s="249"/>
      <c r="L43" s="128" t="s">
        <v>2</v>
      </c>
      <c r="M43" s="128" t="s">
        <v>0</v>
      </c>
      <c r="N43" s="249"/>
      <c r="O43" s="128" t="s">
        <v>2</v>
      </c>
      <c r="P43" s="128" t="s">
        <v>0</v>
      </c>
      <c r="Q43" s="22"/>
      <c r="R43" s="22"/>
      <c r="S43" s="22"/>
      <c r="T43" s="22"/>
      <c r="U43" s="22"/>
      <c r="V43" s="22"/>
    </row>
    <row r="44" spans="1:22" s="16" customFormat="1" ht="24" customHeight="1">
      <c r="A44" s="251" t="s">
        <v>4</v>
      </c>
      <c r="B44" s="240" t="s">
        <v>7</v>
      </c>
      <c r="C44" s="132" t="s">
        <v>31</v>
      </c>
      <c r="D44" s="132">
        <v>2</v>
      </c>
      <c r="E44" s="240" t="s">
        <v>7</v>
      </c>
      <c r="F44" s="132" t="s">
        <v>31</v>
      </c>
      <c r="G44" s="132">
        <v>2</v>
      </c>
      <c r="H44" s="240" t="s">
        <v>7</v>
      </c>
      <c r="I44" s="132" t="s">
        <v>31</v>
      </c>
      <c r="J44" s="132">
        <v>2</v>
      </c>
      <c r="K44" s="240" t="s">
        <v>7</v>
      </c>
      <c r="L44" s="132" t="s">
        <v>31</v>
      </c>
      <c r="M44" s="132">
        <v>2</v>
      </c>
      <c r="N44" s="240" t="s">
        <v>7</v>
      </c>
      <c r="O44" s="132" t="s">
        <v>67</v>
      </c>
      <c r="P44" s="132" t="s">
        <v>68</v>
      </c>
      <c r="Q44" s="15"/>
      <c r="R44" s="15"/>
      <c r="S44" s="15"/>
      <c r="T44" s="15"/>
      <c r="U44" s="15"/>
      <c r="V44" s="15"/>
    </row>
    <row r="45" spans="1:22" s="16" customFormat="1" ht="24" customHeight="1">
      <c r="A45" s="251"/>
      <c r="B45" s="240"/>
      <c r="C45" s="130" t="s">
        <v>32</v>
      </c>
      <c r="D45" s="132">
        <v>3</v>
      </c>
      <c r="E45" s="240"/>
      <c r="F45" s="130" t="s">
        <v>32</v>
      </c>
      <c r="G45" s="132">
        <v>3</v>
      </c>
      <c r="H45" s="240"/>
      <c r="I45" s="130" t="s">
        <v>6</v>
      </c>
      <c r="J45" s="132">
        <v>3</v>
      </c>
      <c r="K45" s="240"/>
      <c r="L45" s="130" t="s">
        <v>6</v>
      </c>
      <c r="M45" s="132">
        <v>3</v>
      </c>
      <c r="N45" s="240"/>
      <c r="O45" s="130" t="s">
        <v>6</v>
      </c>
      <c r="P45" s="132">
        <v>3</v>
      </c>
      <c r="Q45" s="15"/>
      <c r="R45" s="15"/>
      <c r="S45" s="15"/>
      <c r="T45" s="15"/>
      <c r="U45" s="15"/>
      <c r="V45" s="15"/>
    </row>
    <row r="46" spans="1:22" s="16" customFormat="1" ht="24" customHeight="1">
      <c r="A46" s="251"/>
      <c r="B46" s="240"/>
      <c r="C46" s="130" t="s">
        <v>33</v>
      </c>
      <c r="D46" s="132">
        <v>3</v>
      </c>
      <c r="E46" s="240"/>
      <c r="F46" s="130" t="s">
        <v>33</v>
      </c>
      <c r="G46" s="132">
        <v>3</v>
      </c>
      <c r="H46" s="240"/>
      <c r="I46" s="130" t="s">
        <v>33</v>
      </c>
      <c r="J46" s="132">
        <v>3</v>
      </c>
      <c r="K46" s="240"/>
      <c r="L46" s="130" t="s">
        <v>33</v>
      </c>
      <c r="M46" s="132">
        <v>3</v>
      </c>
      <c r="N46" s="240"/>
      <c r="O46" s="130" t="s">
        <v>33</v>
      </c>
      <c r="P46" s="132">
        <v>3</v>
      </c>
      <c r="Q46" s="15"/>
      <c r="R46" s="15"/>
      <c r="S46" s="15"/>
      <c r="T46" s="15"/>
      <c r="U46" s="15"/>
      <c r="V46" s="15"/>
    </row>
    <row r="47" spans="1:22" s="16" customFormat="1" ht="24" customHeight="1">
      <c r="A47" s="251"/>
      <c r="B47" s="240"/>
      <c r="C47" s="132" t="s">
        <v>49</v>
      </c>
      <c r="D47" s="132">
        <v>4</v>
      </c>
      <c r="E47" s="240"/>
      <c r="F47" s="132" t="s">
        <v>49</v>
      </c>
      <c r="G47" s="132">
        <v>4</v>
      </c>
      <c r="H47" s="240"/>
      <c r="I47" s="132" t="s">
        <v>49</v>
      </c>
      <c r="J47" s="132">
        <v>4</v>
      </c>
      <c r="K47" s="240"/>
      <c r="L47" s="132" t="s">
        <v>49</v>
      </c>
      <c r="M47" s="132">
        <v>4</v>
      </c>
      <c r="N47" s="240"/>
      <c r="O47" s="132" t="s">
        <v>49</v>
      </c>
      <c r="P47" s="132">
        <v>4</v>
      </c>
      <c r="Q47" s="15"/>
      <c r="R47" s="15"/>
      <c r="S47" s="15"/>
      <c r="T47" s="15"/>
      <c r="U47" s="15"/>
      <c r="V47" s="15"/>
    </row>
    <row r="48" spans="1:22" s="16" customFormat="1" ht="24" customHeight="1">
      <c r="A48" s="251"/>
      <c r="B48" s="240" t="s">
        <v>54</v>
      </c>
      <c r="C48" s="132" t="s">
        <v>8</v>
      </c>
      <c r="D48" s="241">
        <v>24</v>
      </c>
      <c r="E48" s="240" t="s">
        <v>54</v>
      </c>
      <c r="F48" s="132" t="s">
        <v>8</v>
      </c>
      <c r="G48" s="241">
        <v>24</v>
      </c>
      <c r="H48" s="240" t="s">
        <v>54</v>
      </c>
      <c r="I48" s="132" t="s">
        <v>8</v>
      </c>
      <c r="J48" s="241">
        <v>24</v>
      </c>
      <c r="K48" s="240" t="s">
        <v>54</v>
      </c>
      <c r="L48" s="132" t="s">
        <v>8</v>
      </c>
      <c r="M48" s="241">
        <v>24</v>
      </c>
      <c r="N48" s="240" t="s">
        <v>54</v>
      </c>
      <c r="O48" s="132" t="s">
        <v>8</v>
      </c>
      <c r="P48" s="241">
        <v>24</v>
      </c>
      <c r="Q48" s="15"/>
      <c r="R48" s="15"/>
      <c r="S48" s="15"/>
      <c r="T48" s="15"/>
      <c r="U48" s="15"/>
      <c r="V48" s="15"/>
    </row>
    <row r="49" spans="1:22" s="16" customFormat="1" ht="24" customHeight="1">
      <c r="A49" s="251"/>
      <c r="B49" s="240"/>
      <c r="C49" s="132" t="s">
        <v>9</v>
      </c>
      <c r="D49" s="241"/>
      <c r="E49" s="240"/>
      <c r="F49" s="132" t="s">
        <v>9</v>
      </c>
      <c r="G49" s="241"/>
      <c r="H49" s="240"/>
      <c r="I49" s="132" t="s">
        <v>9</v>
      </c>
      <c r="J49" s="241"/>
      <c r="K49" s="240"/>
      <c r="L49" s="132" t="s">
        <v>9</v>
      </c>
      <c r="M49" s="241"/>
      <c r="N49" s="240"/>
      <c r="O49" s="132" t="s">
        <v>9</v>
      </c>
      <c r="P49" s="241"/>
      <c r="Q49" s="15"/>
      <c r="R49" s="15"/>
      <c r="S49" s="15"/>
      <c r="T49" s="15"/>
      <c r="U49" s="15"/>
      <c r="V49" s="15"/>
    </row>
    <row r="50" spans="1:22" s="16" customFormat="1" ht="24" customHeight="1">
      <c r="A50" s="251"/>
      <c r="B50" s="240"/>
      <c r="C50" s="132" t="s">
        <v>10</v>
      </c>
      <c r="D50" s="241"/>
      <c r="E50" s="240"/>
      <c r="F50" s="132" t="s">
        <v>10</v>
      </c>
      <c r="G50" s="241"/>
      <c r="H50" s="240"/>
      <c r="I50" s="132" t="s">
        <v>10</v>
      </c>
      <c r="J50" s="241"/>
      <c r="K50" s="240"/>
      <c r="L50" s="132" t="s">
        <v>10</v>
      </c>
      <c r="M50" s="241"/>
      <c r="N50" s="240"/>
      <c r="O50" s="132" t="s">
        <v>10</v>
      </c>
      <c r="P50" s="241"/>
      <c r="Q50" s="15"/>
      <c r="R50" s="15"/>
      <c r="S50" s="15"/>
      <c r="T50" s="15"/>
      <c r="U50" s="15"/>
      <c r="V50" s="15"/>
    </row>
    <row r="51" spans="1:22" s="16" customFormat="1" ht="24" customHeight="1">
      <c r="A51" s="251"/>
      <c r="B51" s="240"/>
      <c r="C51" s="132" t="s">
        <v>11</v>
      </c>
      <c r="D51" s="241"/>
      <c r="E51" s="240"/>
      <c r="F51" s="132" t="s">
        <v>11</v>
      </c>
      <c r="G51" s="241"/>
      <c r="H51" s="240"/>
      <c r="I51" s="132" t="s">
        <v>11</v>
      </c>
      <c r="J51" s="241"/>
      <c r="K51" s="240"/>
      <c r="L51" s="132" t="s">
        <v>11</v>
      </c>
      <c r="M51" s="241"/>
      <c r="N51" s="240"/>
      <c r="O51" s="132" t="s">
        <v>11</v>
      </c>
      <c r="P51" s="241"/>
      <c r="Q51" s="15"/>
      <c r="R51" s="15"/>
      <c r="S51" s="15"/>
      <c r="T51" s="15"/>
      <c r="U51" s="15"/>
      <c r="V51" s="15"/>
    </row>
    <row r="52" spans="1:22" s="16" customFormat="1" ht="24" customHeight="1">
      <c r="A52" s="251"/>
      <c r="B52" s="240"/>
      <c r="C52" s="130" t="s">
        <v>55</v>
      </c>
      <c r="D52" s="241"/>
      <c r="E52" s="240"/>
      <c r="F52" s="130" t="s">
        <v>55</v>
      </c>
      <c r="G52" s="241"/>
      <c r="H52" s="240"/>
      <c r="I52" s="130" t="s">
        <v>55</v>
      </c>
      <c r="J52" s="241"/>
      <c r="K52" s="240"/>
      <c r="L52" s="130" t="s">
        <v>55</v>
      </c>
      <c r="M52" s="241"/>
      <c r="N52" s="240"/>
      <c r="O52" s="130" t="s">
        <v>55</v>
      </c>
      <c r="P52" s="241"/>
      <c r="Q52" s="15"/>
      <c r="R52" s="15"/>
      <c r="S52" s="15"/>
      <c r="T52" s="15"/>
      <c r="U52" s="15"/>
      <c r="V52" s="15"/>
    </row>
    <row r="53" spans="1:22" s="16" customFormat="1" ht="24" customHeight="1">
      <c r="A53" s="251"/>
      <c r="B53" s="240"/>
      <c r="C53" s="130" t="s">
        <v>56</v>
      </c>
      <c r="D53" s="241"/>
      <c r="E53" s="240"/>
      <c r="F53" s="130" t="s">
        <v>56</v>
      </c>
      <c r="G53" s="241"/>
      <c r="H53" s="240"/>
      <c r="I53" s="130" t="s">
        <v>56</v>
      </c>
      <c r="J53" s="241"/>
      <c r="K53" s="240"/>
      <c r="L53" s="130" t="s">
        <v>56</v>
      </c>
      <c r="M53" s="241"/>
      <c r="N53" s="240"/>
      <c r="O53" s="130" t="s">
        <v>56</v>
      </c>
      <c r="P53" s="241"/>
      <c r="Q53" s="15"/>
      <c r="R53" s="15"/>
      <c r="S53" s="15"/>
      <c r="T53" s="15"/>
      <c r="U53" s="15"/>
      <c r="V53" s="15"/>
    </row>
    <row r="54" spans="1:22" s="16" customFormat="1" ht="24" customHeight="1">
      <c r="A54" s="251"/>
      <c r="B54" s="240"/>
      <c r="C54" s="132" t="s">
        <v>57</v>
      </c>
      <c r="D54" s="241"/>
      <c r="E54" s="240"/>
      <c r="F54" s="132" t="s">
        <v>57</v>
      </c>
      <c r="G54" s="241"/>
      <c r="H54" s="240"/>
      <c r="I54" s="132" t="s">
        <v>39</v>
      </c>
      <c r="J54" s="241"/>
      <c r="K54" s="240"/>
      <c r="L54" s="132" t="s">
        <v>39</v>
      </c>
      <c r="M54" s="241"/>
      <c r="N54" s="240"/>
      <c r="O54" s="132" t="s">
        <v>39</v>
      </c>
      <c r="P54" s="241"/>
      <c r="Q54" s="15"/>
      <c r="R54" s="15"/>
      <c r="S54" s="15"/>
      <c r="T54" s="15"/>
      <c r="U54" s="15"/>
      <c r="V54" s="15"/>
    </row>
    <row r="55" spans="1:22" s="16" customFormat="1" ht="24" customHeight="1">
      <c r="A55" s="251"/>
      <c r="B55" s="240"/>
      <c r="C55" s="132" t="s">
        <v>58</v>
      </c>
      <c r="D55" s="241"/>
      <c r="E55" s="240"/>
      <c r="F55" s="132" t="s">
        <v>58</v>
      </c>
      <c r="G55" s="241"/>
      <c r="H55" s="240"/>
      <c r="I55" s="132" t="s">
        <v>40</v>
      </c>
      <c r="J55" s="241"/>
      <c r="K55" s="240"/>
      <c r="L55" s="132" t="s">
        <v>40</v>
      </c>
      <c r="M55" s="241"/>
      <c r="N55" s="240"/>
      <c r="O55" s="132" t="s">
        <v>40</v>
      </c>
      <c r="P55" s="241"/>
      <c r="Q55" s="15"/>
      <c r="R55" s="15"/>
      <c r="S55" s="15"/>
      <c r="T55" s="15"/>
      <c r="U55" s="15"/>
      <c r="V55" s="15"/>
    </row>
    <row r="56" spans="1:22" s="16" customFormat="1" ht="24" customHeight="1">
      <c r="A56" s="251"/>
      <c r="B56" s="240"/>
      <c r="C56" s="132" t="s">
        <v>59</v>
      </c>
      <c r="D56" s="241"/>
      <c r="E56" s="240"/>
      <c r="F56" s="132" t="s">
        <v>59</v>
      </c>
      <c r="G56" s="241"/>
      <c r="H56" s="240"/>
      <c r="I56" s="132" t="s">
        <v>59</v>
      </c>
      <c r="J56" s="241"/>
      <c r="K56" s="240"/>
      <c r="L56" s="132" t="s">
        <v>59</v>
      </c>
      <c r="M56" s="241"/>
      <c r="N56" s="240"/>
      <c r="O56" s="132" t="s">
        <v>59</v>
      </c>
      <c r="P56" s="241"/>
      <c r="Q56" s="15"/>
      <c r="R56" s="15"/>
      <c r="S56" s="15"/>
      <c r="T56" s="15"/>
      <c r="U56" s="15"/>
      <c r="V56" s="15"/>
    </row>
    <row r="57" spans="1:22" s="16" customFormat="1" ht="24" customHeight="1">
      <c r="A57" s="251"/>
      <c r="B57" s="240"/>
      <c r="C57" s="132" t="s">
        <v>13</v>
      </c>
      <c r="D57" s="241"/>
      <c r="E57" s="240"/>
      <c r="F57" s="132" t="s">
        <v>13</v>
      </c>
      <c r="G57" s="241"/>
      <c r="H57" s="240"/>
      <c r="I57" s="132" t="s">
        <v>13</v>
      </c>
      <c r="J57" s="241"/>
      <c r="K57" s="240"/>
      <c r="L57" s="132" t="s">
        <v>13</v>
      </c>
      <c r="M57" s="241"/>
      <c r="N57" s="240"/>
      <c r="O57" s="132" t="s">
        <v>13</v>
      </c>
      <c r="P57" s="241"/>
      <c r="Q57" s="15"/>
      <c r="R57" s="15"/>
      <c r="S57" s="15"/>
      <c r="T57" s="15"/>
      <c r="U57" s="15"/>
      <c r="V57" s="15"/>
    </row>
    <row r="58" spans="1:22" s="16" customFormat="1" ht="24" customHeight="1">
      <c r="A58" s="251"/>
      <c r="B58" s="241" t="s">
        <v>12</v>
      </c>
      <c r="C58" s="132" t="s">
        <v>51</v>
      </c>
      <c r="D58" s="132">
        <v>1</v>
      </c>
      <c r="E58" s="241" t="s">
        <v>12</v>
      </c>
      <c r="F58" s="21" t="s">
        <v>267</v>
      </c>
      <c r="G58" s="132">
        <v>1</v>
      </c>
      <c r="H58" s="241" t="s">
        <v>12</v>
      </c>
      <c r="I58" s="21" t="s">
        <v>267</v>
      </c>
      <c r="J58" s="132">
        <v>1</v>
      </c>
      <c r="K58" s="228"/>
      <c r="L58" s="229"/>
      <c r="M58" s="230"/>
      <c r="N58" s="228"/>
      <c r="O58" s="229"/>
      <c r="P58" s="230"/>
      <c r="Q58" s="15"/>
      <c r="R58" s="15"/>
      <c r="S58" s="15"/>
      <c r="T58" s="15"/>
      <c r="U58" s="15"/>
      <c r="V58" s="15"/>
    </row>
    <row r="59" spans="1:22" s="16" customFormat="1" ht="24" customHeight="1">
      <c r="A59" s="251"/>
      <c r="B59" s="241"/>
      <c r="C59" s="132" t="s">
        <v>52</v>
      </c>
      <c r="D59" s="132">
        <v>1</v>
      </c>
      <c r="E59" s="241"/>
      <c r="F59" s="132" t="s">
        <v>27</v>
      </c>
      <c r="G59" s="132">
        <v>1</v>
      </c>
      <c r="H59" s="241"/>
      <c r="I59" s="132" t="s">
        <v>27</v>
      </c>
      <c r="J59" s="132">
        <v>1</v>
      </c>
      <c r="K59" s="231"/>
      <c r="L59" s="232"/>
      <c r="M59" s="233"/>
      <c r="N59" s="231"/>
      <c r="O59" s="232"/>
      <c r="P59" s="233"/>
      <c r="Q59" s="15"/>
      <c r="R59" s="15"/>
      <c r="S59" s="15"/>
      <c r="T59" s="15"/>
      <c r="U59" s="15"/>
      <c r="V59" s="15"/>
    </row>
    <row r="60" spans="1:22" s="16" customFormat="1" ht="24" customHeight="1">
      <c r="A60" s="251"/>
      <c r="B60" s="241"/>
      <c r="C60" s="241" t="s">
        <v>44</v>
      </c>
      <c r="D60" s="241"/>
      <c r="E60" s="241"/>
      <c r="F60" s="241" t="s">
        <v>44</v>
      </c>
      <c r="G60" s="241"/>
      <c r="H60" s="241"/>
      <c r="I60" s="241" t="s">
        <v>44</v>
      </c>
      <c r="J60" s="241"/>
      <c r="K60" s="234"/>
      <c r="L60" s="235"/>
      <c r="M60" s="236"/>
      <c r="N60" s="234"/>
      <c r="O60" s="235"/>
      <c r="P60" s="236"/>
      <c r="Q60" s="15"/>
      <c r="R60" s="15"/>
      <c r="S60" s="15"/>
      <c r="T60" s="15"/>
      <c r="U60" s="15"/>
      <c r="V60" s="15"/>
    </row>
    <row r="61" spans="1:22" s="16" customFormat="1" ht="24" customHeight="1">
      <c r="A61" s="251"/>
      <c r="B61" s="246" t="s">
        <v>47</v>
      </c>
      <c r="C61" s="246"/>
      <c r="D61" s="127">
        <v>38</v>
      </c>
      <c r="E61" s="246" t="s">
        <v>47</v>
      </c>
      <c r="F61" s="246"/>
      <c r="G61" s="127">
        <v>38</v>
      </c>
      <c r="H61" s="246" t="s">
        <v>47</v>
      </c>
      <c r="I61" s="246"/>
      <c r="J61" s="127">
        <v>38</v>
      </c>
      <c r="K61" s="246" t="s">
        <v>47</v>
      </c>
      <c r="L61" s="246"/>
      <c r="M61" s="127">
        <f>M59+M58+M48+M47+M46+M45+M44</f>
        <v>36</v>
      </c>
      <c r="N61" s="246" t="s">
        <v>47</v>
      </c>
      <c r="O61" s="246"/>
      <c r="P61" s="127">
        <f>P45+P46+P47+P48+P58+P59</f>
        <v>34</v>
      </c>
      <c r="Q61" s="15"/>
      <c r="R61" s="15"/>
      <c r="S61" s="15"/>
      <c r="T61" s="15"/>
      <c r="U61" s="15"/>
      <c r="V61" s="15"/>
    </row>
    <row r="62" spans="1:22" s="16" customFormat="1" ht="24" customHeight="1">
      <c r="A62" s="251" t="s">
        <v>5</v>
      </c>
      <c r="B62" s="237" t="s">
        <v>264</v>
      </c>
      <c r="C62" s="132" t="s">
        <v>253</v>
      </c>
      <c r="D62" s="242">
        <v>18</v>
      </c>
      <c r="E62" s="237" t="s">
        <v>264</v>
      </c>
      <c r="F62" s="132" t="s">
        <v>253</v>
      </c>
      <c r="G62" s="242">
        <v>18</v>
      </c>
      <c r="H62" s="237" t="s">
        <v>264</v>
      </c>
      <c r="I62" s="132" t="s">
        <v>253</v>
      </c>
      <c r="J62" s="242">
        <v>18</v>
      </c>
      <c r="K62" s="237" t="s">
        <v>264</v>
      </c>
      <c r="L62" s="132" t="s">
        <v>253</v>
      </c>
      <c r="M62" s="242">
        <v>18</v>
      </c>
      <c r="N62" s="237" t="s">
        <v>264</v>
      </c>
      <c r="O62" s="132" t="s">
        <v>253</v>
      </c>
      <c r="P62" s="242">
        <v>18</v>
      </c>
      <c r="Q62" s="15"/>
      <c r="R62" s="15"/>
      <c r="S62" s="15"/>
      <c r="T62" s="15"/>
      <c r="U62" s="15"/>
      <c r="V62" s="15"/>
    </row>
    <row r="63" spans="1:22" s="16" customFormat="1" ht="24" customHeight="1">
      <c r="A63" s="251"/>
      <c r="B63" s="243"/>
      <c r="C63" s="129" t="s">
        <v>254</v>
      </c>
      <c r="D63" s="243"/>
      <c r="E63" s="243"/>
      <c r="F63" s="129" t="s">
        <v>254</v>
      </c>
      <c r="G63" s="243"/>
      <c r="H63" s="243"/>
      <c r="I63" s="129" t="s">
        <v>254</v>
      </c>
      <c r="J63" s="243"/>
      <c r="K63" s="243"/>
      <c r="L63" s="129" t="s">
        <v>254</v>
      </c>
      <c r="M63" s="243"/>
      <c r="N63" s="243"/>
      <c r="O63" s="132" t="s">
        <v>254</v>
      </c>
      <c r="P63" s="243"/>
      <c r="Q63" s="15"/>
      <c r="R63" s="15"/>
      <c r="S63" s="15"/>
      <c r="T63" s="15"/>
      <c r="U63" s="15"/>
      <c r="V63" s="15"/>
    </row>
    <row r="64" spans="1:22" s="16" customFormat="1" ht="24" customHeight="1">
      <c r="A64" s="251"/>
      <c r="B64" s="243"/>
      <c r="C64" s="129" t="s">
        <v>255</v>
      </c>
      <c r="D64" s="243"/>
      <c r="E64" s="243"/>
      <c r="F64" s="129" t="s">
        <v>255</v>
      </c>
      <c r="G64" s="243"/>
      <c r="H64" s="243"/>
      <c r="I64" s="129" t="s">
        <v>255</v>
      </c>
      <c r="J64" s="243"/>
      <c r="K64" s="243"/>
      <c r="L64" s="129" t="s">
        <v>255</v>
      </c>
      <c r="M64" s="243"/>
      <c r="N64" s="243"/>
      <c r="O64" s="132" t="s">
        <v>255</v>
      </c>
      <c r="P64" s="243"/>
      <c r="Q64" s="15"/>
      <c r="R64" s="15"/>
      <c r="S64" s="15"/>
      <c r="T64" s="15"/>
      <c r="U64" s="15"/>
      <c r="V64" s="15"/>
    </row>
    <row r="65" spans="1:22" s="16" customFormat="1" ht="24" customHeight="1">
      <c r="A65" s="251"/>
      <c r="B65" s="244"/>
      <c r="C65" s="132" t="s">
        <v>256</v>
      </c>
      <c r="D65" s="244"/>
      <c r="E65" s="244"/>
      <c r="F65" s="132" t="s">
        <v>256</v>
      </c>
      <c r="G65" s="244"/>
      <c r="H65" s="244"/>
      <c r="I65" s="132" t="s">
        <v>256</v>
      </c>
      <c r="J65" s="244"/>
      <c r="K65" s="244"/>
      <c r="L65" s="132" t="s">
        <v>256</v>
      </c>
      <c r="M65" s="244"/>
      <c r="N65" s="244"/>
      <c r="O65" s="132" t="s">
        <v>256</v>
      </c>
      <c r="P65" s="244"/>
      <c r="Q65" s="15"/>
      <c r="R65" s="15"/>
      <c r="S65" s="15"/>
      <c r="T65" s="15"/>
      <c r="U65" s="15"/>
      <c r="V65" s="15"/>
    </row>
    <row r="66" spans="1:22" s="16" customFormat="1" ht="24" customHeight="1">
      <c r="A66" s="251"/>
      <c r="B66" s="237" t="s">
        <v>265</v>
      </c>
      <c r="C66" s="132" t="s">
        <v>257</v>
      </c>
      <c r="D66" s="242">
        <v>7</v>
      </c>
      <c r="E66" s="237" t="s">
        <v>265</v>
      </c>
      <c r="F66" s="132" t="s">
        <v>257</v>
      </c>
      <c r="G66" s="242">
        <v>7</v>
      </c>
      <c r="H66" s="237" t="s">
        <v>265</v>
      </c>
      <c r="I66" s="132" t="s">
        <v>257</v>
      </c>
      <c r="J66" s="242">
        <v>7</v>
      </c>
      <c r="K66" s="237" t="s">
        <v>265</v>
      </c>
      <c r="L66" s="132" t="s">
        <v>257</v>
      </c>
      <c r="M66" s="242">
        <v>7</v>
      </c>
      <c r="N66" s="237" t="s">
        <v>265</v>
      </c>
      <c r="O66" s="132" t="s">
        <v>257</v>
      </c>
      <c r="P66" s="242">
        <v>7</v>
      </c>
      <c r="Q66" s="15"/>
      <c r="R66" s="15"/>
      <c r="S66" s="15"/>
      <c r="T66" s="15"/>
      <c r="U66" s="15"/>
      <c r="V66" s="15"/>
    </row>
    <row r="67" spans="1:22" s="16" customFormat="1" ht="24" customHeight="1">
      <c r="A67" s="251"/>
      <c r="B67" s="243"/>
      <c r="C67" s="132" t="s">
        <v>258</v>
      </c>
      <c r="D67" s="243"/>
      <c r="E67" s="243"/>
      <c r="F67" s="132" t="s">
        <v>258</v>
      </c>
      <c r="G67" s="243"/>
      <c r="H67" s="243"/>
      <c r="I67" s="132" t="s">
        <v>258</v>
      </c>
      <c r="J67" s="243"/>
      <c r="K67" s="243"/>
      <c r="L67" s="132" t="s">
        <v>258</v>
      </c>
      <c r="M67" s="243"/>
      <c r="N67" s="243"/>
      <c r="O67" s="129" t="s">
        <v>258</v>
      </c>
      <c r="P67" s="243"/>
      <c r="Q67" s="15"/>
      <c r="R67" s="15"/>
      <c r="S67" s="15"/>
      <c r="T67" s="15"/>
      <c r="U67" s="15"/>
      <c r="V67" s="15"/>
    </row>
    <row r="68" spans="1:22" s="16" customFormat="1" ht="24" customHeight="1">
      <c r="A68" s="251"/>
      <c r="B68" s="243"/>
      <c r="C68" s="132" t="s">
        <v>259</v>
      </c>
      <c r="D68" s="243"/>
      <c r="E68" s="243"/>
      <c r="F68" s="132" t="s">
        <v>259</v>
      </c>
      <c r="G68" s="243"/>
      <c r="H68" s="243"/>
      <c r="I68" s="132" t="s">
        <v>259</v>
      </c>
      <c r="J68" s="243"/>
      <c r="K68" s="243"/>
      <c r="L68" s="132" t="s">
        <v>259</v>
      </c>
      <c r="M68" s="243"/>
      <c r="N68" s="243"/>
      <c r="O68" s="129" t="s">
        <v>259</v>
      </c>
      <c r="P68" s="243"/>
      <c r="Q68" s="15"/>
      <c r="R68" s="15"/>
      <c r="S68" s="15"/>
      <c r="T68" s="15"/>
      <c r="U68" s="15"/>
      <c r="V68" s="15"/>
    </row>
    <row r="69" spans="1:22" s="16" customFormat="1" ht="24" customHeight="1">
      <c r="A69" s="251"/>
      <c r="B69" s="243"/>
      <c r="C69" s="132" t="s">
        <v>260</v>
      </c>
      <c r="D69" s="243"/>
      <c r="E69" s="243"/>
      <c r="F69" s="132" t="s">
        <v>260</v>
      </c>
      <c r="G69" s="243"/>
      <c r="H69" s="243"/>
      <c r="I69" s="132" t="s">
        <v>260</v>
      </c>
      <c r="J69" s="243"/>
      <c r="K69" s="243"/>
      <c r="L69" s="132" t="s">
        <v>260</v>
      </c>
      <c r="M69" s="243"/>
      <c r="N69" s="243"/>
      <c r="O69" s="129" t="s">
        <v>260</v>
      </c>
      <c r="P69" s="243"/>
      <c r="Q69" s="15"/>
      <c r="R69" s="15"/>
      <c r="S69" s="15"/>
      <c r="T69" s="15"/>
      <c r="U69" s="15"/>
      <c r="V69" s="15"/>
    </row>
    <row r="70" spans="1:22" s="16" customFormat="1" ht="24" customHeight="1">
      <c r="A70" s="251"/>
      <c r="B70" s="243"/>
      <c r="C70" s="132" t="s">
        <v>261</v>
      </c>
      <c r="D70" s="243"/>
      <c r="E70" s="243"/>
      <c r="F70" s="132" t="s">
        <v>261</v>
      </c>
      <c r="G70" s="243"/>
      <c r="H70" s="243"/>
      <c r="I70" s="132" t="s">
        <v>261</v>
      </c>
      <c r="J70" s="243"/>
      <c r="K70" s="243"/>
      <c r="L70" s="132" t="s">
        <v>261</v>
      </c>
      <c r="M70" s="243"/>
      <c r="N70" s="243"/>
      <c r="O70" s="132" t="s">
        <v>261</v>
      </c>
      <c r="P70" s="243"/>
      <c r="Q70" s="15"/>
      <c r="R70" s="15"/>
      <c r="S70" s="15"/>
      <c r="T70" s="15"/>
      <c r="U70" s="15"/>
      <c r="V70" s="15"/>
    </row>
    <row r="71" spans="1:22" s="16" customFormat="1" ht="24" customHeight="1">
      <c r="A71" s="251"/>
      <c r="B71" s="243"/>
      <c r="C71" s="132" t="s">
        <v>262</v>
      </c>
      <c r="D71" s="243"/>
      <c r="E71" s="243"/>
      <c r="F71" s="132" t="s">
        <v>262</v>
      </c>
      <c r="G71" s="243"/>
      <c r="H71" s="243"/>
      <c r="I71" s="132" t="s">
        <v>262</v>
      </c>
      <c r="J71" s="243"/>
      <c r="K71" s="243"/>
      <c r="L71" s="132" t="s">
        <v>262</v>
      </c>
      <c r="M71" s="243"/>
      <c r="N71" s="243"/>
      <c r="O71" s="132" t="s">
        <v>262</v>
      </c>
      <c r="P71" s="243"/>
      <c r="Q71" s="15"/>
      <c r="R71" s="15"/>
      <c r="S71" s="15"/>
      <c r="T71" s="15"/>
      <c r="U71" s="15"/>
      <c r="V71" s="15"/>
    </row>
    <row r="72" spans="1:22" s="16" customFormat="1" ht="24" customHeight="1">
      <c r="A72" s="251"/>
      <c r="B72" s="243"/>
      <c r="C72" s="132" t="s">
        <v>263</v>
      </c>
      <c r="D72" s="243"/>
      <c r="E72" s="243"/>
      <c r="F72" s="132" t="s">
        <v>263</v>
      </c>
      <c r="G72" s="243"/>
      <c r="H72" s="243"/>
      <c r="I72" s="132" t="s">
        <v>263</v>
      </c>
      <c r="J72" s="243"/>
      <c r="K72" s="243"/>
      <c r="L72" s="132" t="s">
        <v>263</v>
      </c>
      <c r="M72" s="243"/>
      <c r="N72" s="243"/>
      <c r="O72" s="132" t="s">
        <v>263</v>
      </c>
      <c r="P72" s="243"/>
      <c r="Q72" s="15"/>
      <c r="R72" s="15"/>
      <c r="S72" s="15"/>
      <c r="T72" s="15"/>
      <c r="U72" s="15"/>
      <c r="V72" s="15"/>
    </row>
    <row r="73" spans="1:22" s="16" customFormat="1" ht="24" customHeight="1">
      <c r="A73" s="251"/>
      <c r="B73" s="132" t="s">
        <v>85</v>
      </c>
      <c r="C73" s="132" t="s">
        <v>266</v>
      </c>
      <c r="D73" s="132">
        <v>37</v>
      </c>
      <c r="E73" s="132" t="s">
        <v>85</v>
      </c>
      <c r="F73" s="132" t="s">
        <v>266</v>
      </c>
      <c r="G73" s="132">
        <v>37</v>
      </c>
      <c r="H73" s="132" t="s">
        <v>85</v>
      </c>
      <c r="I73" s="132" t="s">
        <v>266</v>
      </c>
      <c r="J73" s="132">
        <v>37</v>
      </c>
      <c r="K73" s="132" t="s">
        <v>85</v>
      </c>
      <c r="L73" s="132" t="s">
        <v>266</v>
      </c>
      <c r="M73" s="132">
        <v>37</v>
      </c>
      <c r="N73" s="132" t="s">
        <v>85</v>
      </c>
      <c r="O73" s="132" t="s">
        <v>266</v>
      </c>
      <c r="P73" s="132">
        <v>37</v>
      </c>
      <c r="Q73" s="15"/>
      <c r="R73" s="15"/>
      <c r="S73" s="15"/>
      <c r="T73" s="15"/>
      <c r="U73" s="15"/>
      <c r="V73" s="15"/>
    </row>
    <row r="74" spans="1:22" s="150" customFormat="1" ht="24" customHeight="1">
      <c r="A74" s="251"/>
      <c r="B74" s="246" t="s">
        <v>46</v>
      </c>
      <c r="C74" s="246"/>
      <c r="D74" s="127">
        <v>62</v>
      </c>
      <c r="E74" s="246" t="s">
        <v>46</v>
      </c>
      <c r="F74" s="246"/>
      <c r="G74" s="127">
        <v>62</v>
      </c>
      <c r="H74" s="246" t="s">
        <v>46</v>
      </c>
      <c r="I74" s="246"/>
      <c r="J74" s="127">
        <v>62</v>
      </c>
      <c r="K74" s="246" t="s">
        <v>46</v>
      </c>
      <c r="L74" s="246"/>
      <c r="M74" s="127">
        <v>62</v>
      </c>
      <c r="N74" s="246" t="s">
        <v>46</v>
      </c>
      <c r="O74" s="246"/>
      <c r="P74" s="127">
        <v>62</v>
      </c>
      <c r="Q74" s="149"/>
      <c r="R74" s="149"/>
      <c r="S74" s="149"/>
      <c r="T74" s="149"/>
      <c r="U74" s="149"/>
      <c r="V74" s="149"/>
    </row>
    <row r="75" spans="1:22" s="16" customFormat="1" ht="24" customHeight="1">
      <c r="A75" s="131" t="s">
        <v>22</v>
      </c>
      <c r="B75" s="245">
        <v>26</v>
      </c>
      <c r="C75" s="245"/>
      <c r="D75" s="245"/>
      <c r="E75" s="245">
        <v>26</v>
      </c>
      <c r="F75" s="245"/>
      <c r="G75" s="245"/>
      <c r="H75" s="245">
        <v>26</v>
      </c>
      <c r="I75" s="245"/>
      <c r="J75" s="245"/>
      <c r="K75" s="245">
        <v>28</v>
      </c>
      <c r="L75" s="245"/>
      <c r="M75" s="245"/>
      <c r="N75" s="245">
        <v>30</v>
      </c>
      <c r="O75" s="245"/>
      <c r="P75" s="245"/>
      <c r="Q75" s="15"/>
      <c r="R75" s="15"/>
      <c r="S75" s="15"/>
      <c r="T75" s="15"/>
      <c r="U75" s="15"/>
      <c r="V75" s="15"/>
    </row>
    <row r="76" spans="1:22" s="16" customFormat="1" ht="24" customHeight="1">
      <c r="A76" s="131" t="s">
        <v>23</v>
      </c>
      <c r="B76" s="246">
        <v>126</v>
      </c>
      <c r="C76" s="246"/>
      <c r="D76" s="246"/>
      <c r="E76" s="246">
        <v>126</v>
      </c>
      <c r="F76" s="246"/>
      <c r="G76" s="246"/>
      <c r="H76" s="246">
        <v>126</v>
      </c>
      <c r="I76" s="246"/>
      <c r="J76" s="246"/>
      <c r="K76" s="246">
        <v>126</v>
      </c>
      <c r="L76" s="246"/>
      <c r="M76" s="246"/>
      <c r="N76" s="246">
        <v>126</v>
      </c>
      <c r="O76" s="246"/>
      <c r="P76" s="246"/>
      <c r="Q76" s="15"/>
      <c r="R76" s="15"/>
      <c r="S76" s="15"/>
      <c r="T76" s="15"/>
      <c r="U76" s="15"/>
      <c r="V76" s="15"/>
    </row>
    <row r="77" spans="1:22" s="16" customFormat="1" ht="24" customHeight="1">
      <c r="A77" s="17"/>
      <c r="B77" s="18"/>
      <c r="C77" s="18"/>
      <c r="D77" s="18"/>
      <c r="E77" s="18"/>
      <c r="F77" s="18"/>
      <c r="G77" s="18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</row>
    <row r="78" spans="1:22" s="20" customFormat="1" ht="24" customHeight="1">
      <c r="A78" s="147"/>
      <c r="B78" s="147"/>
      <c r="C78" s="147"/>
      <c r="D78" s="147"/>
      <c r="E78" s="147"/>
      <c r="F78" s="147"/>
      <c r="G78" s="147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</row>
    <row r="79" spans="1:22" s="16" customFormat="1" ht="24" customHeight="1">
      <c r="A79" s="17"/>
      <c r="B79" s="18"/>
      <c r="C79" s="18"/>
      <c r="D79" s="18"/>
      <c r="E79" s="18"/>
      <c r="F79" s="18"/>
      <c r="G79" s="18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</row>
    <row r="80" spans="1:22" s="20" customFormat="1" ht="24" customHeight="1">
      <c r="A80" s="147"/>
      <c r="B80" s="147"/>
      <c r="C80" s="147"/>
      <c r="D80" s="147"/>
      <c r="E80" s="147"/>
      <c r="F80" s="147"/>
      <c r="G80" s="147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</row>
    <row r="81" spans="1:22" s="23" customFormat="1" ht="24" customHeight="1">
      <c r="A81" s="252" t="s">
        <v>3</v>
      </c>
      <c r="B81" s="249" t="s">
        <v>1</v>
      </c>
      <c r="C81" s="249" t="s">
        <v>64</v>
      </c>
      <c r="D81" s="249"/>
      <c r="E81" s="249" t="s">
        <v>1</v>
      </c>
      <c r="F81" s="249" t="s">
        <v>65</v>
      </c>
      <c r="G81" s="249"/>
      <c r="H81" s="249" t="s">
        <v>1</v>
      </c>
      <c r="I81" s="249" t="s">
        <v>66</v>
      </c>
      <c r="J81" s="249"/>
      <c r="K81" s="249" t="s">
        <v>1</v>
      </c>
      <c r="L81" s="249" t="s">
        <v>69</v>
      </c>
      <c r="M81" s="249"/>
      <c r="N81" s="249"/>
      <c r="O81" s="249"/>
      <c r="P81" s="249"/>
      <c r="Q81" s="22"/>
      <c r="R81" s="22"/>
      <c r="S81" s="22"/>
      <c r="T81" s="22"/>
      <c r="U81" s="22"/>
      <c r="V81" s="22"/>
    </row>
    <row r="82" spans="1:22" s="23" customFormat="1" ht="24" customHeight="1">
      <c r="A82" s="252"/>
      <c r="B82" s="249"/>
      <c r="C82" s="128" t="s">
        <v>2</v>
      </c>
      <c r="D82" s="128" t="s">
        <v>0</v>
      </c>
      <c r="E82" s="249"/>
      <c r="F82" s="128" t="s">
        <v>2</v>
      </c>
      <c r="G82" s="128" t="s">
        <v>0</v>
      </c>
      <c r="H82" s="249"/>
      <c r="I82" s="128" t="s">
        <v>2</v>
      </c>
      <c r="J82" s="128" t="s">
        <v>0</v>
      </c>
      <c r="K82" s="249"/>
      <c r="L82" s="128" t="s">
        <v>2</v>
      </c>
      <c r="M82" s="128" t="s">
        <v>0</v>
      </c>
      <c r="N82" s="249"/>
      <c r="O82" s="128"/>
      <c r="P82" s="128"/>
      <c r="Q82" s="22"/>
      <c r="R82" s="22"/>
      <c r="S82" s="22"/>
      <c r="T82" s="22"/>
      <c r="U82" s="22"/>
      <c r="V82" s="22"/>
    </row>
    <row r="83" spans="1:22" s="16" customFormat="1" ht="24" customHeight="1">
      <c r="A83" s="251" t="s">
        <v>4</v>
      </c>
      <c r="B83" s="240" t="s">
        <v>7</v>
      </c>
      <c r="C83" s="132" t="s">
        <v>67</v>
      </c>
      <c r="D83" s="132" t="s">
        <v>68</v>
      </c>
      <c r="E83" s="240" t="s">
        <v>7</v>
      </c>
      <c r="F83" s="132" t="s">
        <v>67</v>
      </c>
      <c r="G83" s="132" t="s">
        <v>68</v>
      </c>
      <c r="H83" s="240" t="s">
        <v>7</v>
      </c>
      <c r="I83" s="132" t="s">
        <v>67</v>
      </c>
      <c r="J83" s="132" t="s">
        <v>68</v>
      </c>
      <c r="K83" s="240" t="s">
        <v>7</v>
      </c>
      <c r="L83" s="132" t="s">
        <v>67</v>
      </c>
      <c r="M83" s="132" t="s">
        <v>68</v>
      </c>
      <c r="N83" s="240"/>
      <c r="O83" s="132"/>
      <c r="P83" s="132"/>
      <c r="Q83" s="15"/>
      <c r="R83" s="15"/>
      <c r="S83" s="15"/>
      <c r="T83" s="15"/>
      <c r="U83" s="15"/>
      <c r="V83" s="15"/>
    </row>
    <row r="84" spans="1:22" s="16" customFormat="1" ht="24" customHeight="1">
      <c r="A84" s="251"/>
      <c r="B84" s="240"/>
      <c r="C84" s="130" t="s">
        <v>6</v>
      </c>
      <c r="D84" s="132">
        <v>3</v>
      </c>
      <c r="E84" s="240"/>
      <c r="F84" s="130" t="s">
        <v>6</v>
      </c>
      <c r="G84" s="132">
        <v>3</v>
      </c>
      <c r="H84" s="240"/>
      <c r="I84" s="130" t="s">
        <v>6</v>
      </c>
      <c r="J84" s="132">
        <v>3</v>
      </c>
      <c r="K84" s="240"/>
      <c r="L84" s="130" t="s">
        <v>6</v>
      </c>
      <c r="M84" s="132">
        <v>3</v>
      </c>
      <c r="N84" s="240"/>
      <c r="O84" s="130"/>
      <c r="P84" s="132"/>
      <c r="Q84" s="15"/>
      <c r="R84" s="15"/>
      <c r="S84" s="15"/>
      <c r="T84" s="15"/>
      <c r="U84" s="15"/>
      <c r="V84" s="15"/>
    </row>
    <row r="85" spans="1:22" s="16" customFormat="1" ht="24" customHeight="1">
      <c r="A85" s="251"/>
      <c r="B85" s="240"/>
      <c r="C85" s="130" t="s">
        <v>33</v>
      </c>
      <c r="D85" s="132">
        <v>3</v>
      </c>
      <c r="E85" s="240"/>
      <c r="F85" s="130" t="s">
        <v>33</v>
      </c>
      <c r="G85" s="132">
        <v>3</v>
      </c>
      <c r="H85" s="240"/>
      <c r="I85" s="130" t="s">
        <v>33</v>
      </c>
      <c r="J85" s="132">
        <v>3</v>
      </c>
      <c r="K85" s="240"/>
      <c r="L85" s="130" t="s">
        <v>33</v>
      </c>
      <c r="M85" s="132">
        <v>3</v>
      </c>
      <c r="N85" s="240"/>
      <c r="O85" s="130"/>
      <c r="P85" s="132"/>
      <c r="Q85" s="15"/>
      <c r="R85" s="15"/>
      <c r="S85" s="15"/>
      <c r="T85" s="15"/>
      <c r="U85" s="15"/>
      <c r="V85" s="15"/>
    </row>
    <row r="86" spans="1:22" s="16" customFormat="1" ht="24" customHeight="1">
      <c r="A86" s="251"/>
      <c r="B86" s="240"/>
      <c r="C86" s="132" t="s">
        <v>49</v>
      </c>
      <c r="D86" s="132">
        <v>4</v>
      </c>
      <c r="E86" s="240"/>
      <c r="F86" s="132" t="s">
        <v>49</v>
      </c>
      <c r="G86" s="132">
        <v>4</v>
      </c>
      <c r="H86" s="240"/>
      <c r="I86" s="132" t="s">
        <v>49</v>
      </c>
      <c r="J86" s="132">
        <v>4</v>
      </c>
      <c r="K86" s="240"/>
      <c r="L86" s="132" t="s">
        <v>49</v>
      </c>
      <c r="M86" s="132">
        <v>4</v>
      </c>
      <c r="N86" s="240"/>
      <c r="O86" s="21"/>
      <c r="P86" s="132"/>
      <c r="Q86" s="15"/>
      <c r="R86" s="15"/>
      <c r="S86" s="15"/>
      <c r="T86" s="15"/>
      <c r="U86" s="15"/>
      <c r="V86" s="15"/>
    </row>
    <row r="87" spans="1:22" s="16" customFormat="1" ht="24" customHeight="1">
      <c r="A87" s="251"/>
      <c r="B87" s="240" t="s">
        <v>54</v>
      </c>
      <c r="C87" s="132" t="s">
        <v>8</v>
      </c>
      <c r="D87" s="241">
        <v>24</v>
      </c>
      <c r="E87" s="240" t="s">
        <v>54</v>
      </c>
      <c r="F87" s="132" t="s">
        <v>8</v>
      </c>
      <c r="G87" s="241">
        <v>24</v>
      </c>
      <c r="H87" s="240" t="s">
        <v>54</v>
      </c>
      <c r="I87" s="132" t="s">
        <v>8</v>
      </c>
      <c r="J87" s="241">
        <v>24</v>
      </c>
      <c r="K87" s="240" t="s">
        <v>54</v>
      </c>
      <c r="L87" s="132" t="s">
        <v>8</v>
      </c>
      <c r="M87" s="241">
        <v>24</v>
      </c>
      <c r="N87" s="237"/>
      <c r="O87" s="132"/>
      <c r="P87" s="132"/>
      <c r="Q87" s="15"/>
      <c r="R87" s="15"/>
      <c r="S87" s="15"/>
      <c r="T87" s="15"/>
      <c r="U87" s="15"/>
      <c r="V87" s="15"/>
    </row>
    <row r="88" spans="1:22" s="16" customFormat="1" ht="24" customHeight="1">
      <c r="A88" s="251"/>
      <c r="B88" s="240"/>
      <c r="C88" s="132" t="s">
        <v>9</v>
      </c>
      <c r="D88" s="241"/>
      <c r="E88" s="240"/>
      <c r="F88" s="132" t="s">
        <v>9</v>
      </c>
      <c r="G88" s="241"/>
      <c r="H88" s="240"/>
      <c r="I88" s="132" t="s">
        <v>9</v>
      </c>
      <c r="J88" s="241"/>
      <c r="K88" s="240"/>
      <c r="L88" s="132" t="s">
        <v>9</v>
      </c>
      <c r="M88" s="241"/>
      <c r="N88" s="238"/>
      <c r="O88" s="132"/>
      <c r="P88" s="132"/>
      <c r="Q88" s="15"/>
      <c r="R88" s="15"/>
      <c r="S88" s="15"/>
      <c r="T88" s="15"/>
      <c r="U88" s="15"/>
      <c r="V88" s="15"/>
    </row>
    <row r="89" spans="1:22" s="16" customFormat="1" ht="24" customHeight="1">
      <c r="A89" s="251"/>
      <c r="B89" s="240"/>
      <c r="C89" s="132" t="s">
        <v>10</v>
      </c>
      <c r="D89" s="241"/>
      <c r="E89" s="240"/>
      <c r="F89" s="132" t="s">
        <v>10</v>
      </c>
      <c r="G89" s="241"/>
      <c r="H89" s="240"/>
      <c r="I89" s="132" t="s">
        <v>10</v>
      </c>
      <c r="J89" s="241"/>
      <c r="K89" s="240"/>
      <c r="L89" s="132" t="s">
        <v>10</v>
      </c>
      <c r="M89" s="241"/>
      <c r="N89" s="238"/>
      <c r="O89" s="132"/>
      <c r="P89" s="132"/>
      <c r="Q89" s="15"/>
      <c r="R89" s="15"/>
      <c r="S89" s="15"/>
      <c r="T89" s="15"/>
      <c r="U89" s="15"/>
      <c r="V89" s="15"/>
    </row>
    <row r="90" spans="1:22" s="16" customFormat="1" ht="24" customHeight="1">
      <c r="A90" s="251"/>
      <c r="B90" s="240"/>
      <c r="C90" s="132" t="s">
        <v>11</v>
      </c>
      <c r="D90" s="241"/>
      <c r="E90" s="240"/>
      <c r="F90" s="132" t="s">
        <v>11</v>
      </c>
      <c r="G90" s="241"/>
      <c r="H90" s="240"/>
      <c r="I90" s="132" t="s">
        <v>11</v>
      </c>
      <c r="J90" s="241"/>
      <c r="K90" s="240"/>
      <c r="L90" s="132" t="s">
        <v>11</v>
      </c>
      <c r="M90" s="241"/>
      <c r="N90" s="238"/>
      <c r="O90" s="132"/>
      <c r="P90" s="132"/>
      <c r="Q90" s="15"/>
      <c r="R90" s="15"/>
      <c r="S90" s="15"/>
      <c r="T90" s="15"/>
      <c r="U90" s="15"/>
      <c r="V90" s="15"/>
    </row>
    <row r="91" spans="1:22" s="16" customFormat="1" ht="24" customHeight="1">
      <c r="A91" s="251"/>
      <c r="B91" s="240"/>
      <c r="C91" s="130" t="s">
        <v>55</v>
      </c>
      <c r="D91" s="241"/>
      <c r="E91" s="240"/>
      <c r="F91" s="130" t="s">
        <v>55</v>
      </c>
      <c r="G91" s="241"/>
      <c r="H91" s="240"/>
      <c r="I91" s="130" t="s">
        <v>55</v>
      </c>
      <c r="J91" s="241"/>
      <c r="K91" s="240"/>
      <c r="L91" s="130" t="s">
        <v>55</v>
      </c>
      <c r="M91" s="241"/>
      <c r="N91" s="239"/>
      <c r="O91" s="130"/>
      <c r="P91" s="132"/>
      <c r="Q91" s="15"/>
      <c r="R91" s="15"/>
      <c r="S91" s="15"/>
      <c r="T91" s="15"/>
      <c r="U91" s="15"/>
      <c r="V91" s="15"/>
    </row>
    <row r="92" spans="1:22" s="16" customFormat="1" ht="24" customHeight="1">
      <c r="A92" s="251"/>
      <c r="B92" s="240"/>
      <c r="C92" s="130" t="s">
        <v>56</v>
      </c>
      <c r="D92" s="241"/>
      <c r="E92" s="240"/>
      <c r="F92" s="130" t="s">
        <v>56</v>
      </c>
      <c r="G92" s="241"/>
      <c r="H92" s="240"/>
      <c r="I92" s="130" t="s">
        <v>56</v>
      </c>
      <c r="J92" s="241"/>
      <c r="K92" s="240"/>
      <c r="L92" s="130" t="s">
        <v>56</v>
      </c>
      <c r="M92" s="241"/>
      <c r="N92" s="237"/>
      <c r="O92" s="130"/>
      <c r="P92" s="132"/>
      <c r="Q92" s="15"/>
      <c r="R92" s="15"/>
      <c r="S92" s="15"/>
      <c r="T92" s="15"/>
      <c r="U92" s="15"/>
      <c r="V92" s="15"/>
    </row>
    <row r="93" spans="1:22" s="16" customFormat="1" ht="24" customHeight="1">
      <c r="A93" s="251"/>
      <c r="B93" s="240"/>
      <c r="C93" s="132" t="s">
        <v>39</v>
      </c>
      <c r="D93" s="241"/>
      <c r="E93" s="240"/>
      <c r="F93" s="132" t="s">
        <v>39</v>
      </c>
      <c r="G93" s="241"/>
      <c r="H93" s="240"/>
      <c r="I93" s="132" t="s">
        <v>39</v>
      </c>
      <c r="J93" s="241"/>
      <c r="K93" s="240"/>
      <c r="L93" s="132" t="s">
        <v>39</v>
      </c>
      <c r="M93" s="241"/>
      <c r="N93" s="238"/>
      <c r="O93" s="132"/>
      <c r="P93" s="132"/>
      <c r="Q93" s="15"/>
      <c r="R93" s="15"/>
      <c r="S93" s="15"/>
      <c r="T93" s="15"/>
      <c r="U93" s="15"/>
      <c r="V93" s="15"/>
    </row>
    <row r="94" spans="1:22" s="16" customFormat="1" ht="24" customHeight="1">
      <c r="A94" s="251"/>
      <c r="B94" s="240"/>
      <c r="C94" s="132" t="s">
        <v>40</v>
      </c>
      <c r="D94" s="241"/>
      <c r="E94" s="240"/>
      <c r="F94" s="132" t="s">
        <v>40</v>
      </c>
      <c r="G94" s="241"/>
      <c r="H94" s="240"/>
      <c r="I94" s="132" t="s">
        <v>40</v>
      </c>
      <c r="J94" s="241"/>
      <c r="K94" s="240"/>
      <c r="L94" s="132" t="s">
        <v>40</v>
      </c>
      <c r="M94" s="241"/>
      <c r="N94" s="238"/>
      <c r="O94" s="132"/>
      <c r="P94" s="132"/>
      <c r="Q94" s="15"/>
      <c r="R94" s="15"/>
      <c r="S94" s="15"/>
      <c r="T94" s="15"/>
      <c r="U94" s="15"/>
      <c r="V94" s="15"/>
    </row>
    <row r="95" spans="1:22" s="16" customFormat="1" ht="24" customHeight="1">
      <c r="A95" s="251"/>
      <c r="B95" s="240"/>
      <c r="C95" s="132" t="s">
        <v>59</v>
      </c>
      <c r="D95" s="241"/>
      <c r="E95" s="240"/>
      <c r="F95" s="132" t="s">
        <v>59</v>
      </c>
      <c r="G95" s="241"/>
      <c r="H95" s="240"/>
      <c r="I95" s="132" t="s">
        <v>59</v>
      </c>
      <c r="J95" s="241"/>
      <c r="K95" s="240"/>
      <c r="L95" s="132" t="s">
        <v>59</v>
      </c>
      <c r="M95" s="241"/>
      <c r="N95" s="238"/>
      <c r="O95" s="132"/>
      <c r="P95" s="132"/>
      <c r="Q95" s="15"/>
      <c r="R95" s="15"/>
      <c r="S95" s="15"/>
      <c r="T95" s="15"/>
      <c r="U95" s="15"/>
      <c r="V95" s="15"/>
    </row>
    <row r="96" spans="1:22" s="16" customFormat="1" ht="24" customHeight="1">
      <c r="A96" s="251"/>
      <c r="B96" s="240"/>
      <c r="C96" s="132" t="s">
        <v>13</v>
      </c>
      <c r="D96" s="241"/>
      <c r="E96" s="240"/>
      <c r="F96" s="132" t="s">
        <v>13</v>
      </c>
      <c r="G96" s="241"/>
      <c r="H96" s="240"/>
      <c r="I96" s="132" t="s">
        <v>13</v>
      </c>
      <c r="J96" s="241"/>
      <c r="K96" s="240"/>
      <c r="L96" s="132" t="s">
        <v>13</v>
      </c>
      <c r="M96" s="241"/>
      <c r="N96" s="239"/>
      <c r="O96" s="132"/>
      <c r="P96" s="132"/>
      <c r="Q96" s="15"/>
      <c r="R96" s="15"/>
      <c r="S96" s="15"/>
      <c r="T96" s="15"/>
      <c r="U96" s="15"/>
      <c r="V96" s="15"/>
    </row>
    <row r="97" spans="1:22" s="16" customFormat="1" ht="24" customHeight="1">
      <c r="A97" s="251"/>
      <c r="B97" s="228"/>
      <c r="C97" s="229"/>
      <c r="D97" s="230"/>
      <c r="E97" s="228"/>
      <c r="F97" s="229"/>
      <c r="G97" s="230"/>
      <c r="H97" s="228"/>
      <c r="I97" s="229"/>
      <c r="J97" s="230"/>
      <c r="K97" s="228"/>
      <c r="L97" s="229"/>
      <c r="M97" s="230"/>
      <c r="N97" s="228"/>
      <c r="O97" s="229"/>
      <c r="P97" s="230"/>
      <c r="Q97" s="15"/>
      <c r="R97" s="15"/>
      <c r="S97" s="15"/>
      <c r="T97" s="15"/>
      <c r="U97" s="15"/>
      <c r="V97" s="15"/>
    </row>
    <row r="98" spans="1:22" s="16" customFormat="1" ht="24" customHeight="1">
      <c r="A98" s="251"/>
      <c r="B98" s="231"/>
      <c r="C98" s="232"/>
      <c r="D98" s="233"/>
      <c r="E98" s="231"/>
      <c r="F98" s="232"/>
      <c r="G98" s="233"/>
      <c r="H98" s="231"/>
      <c r="I98" s="232"/>
      <c r="J98" s="233"/>
      <c r="K98" s="231"/>
      <c r="L98" s="232"/>
      <c r="M98" s="233"/>
      <c r="N98" s="231"/>
      <c r="O98" s="232"/>
      <c r="P98" s="233"/>
      <c r="Q98" s="15"/>
      <c r="R98" s="15"/>
      <c r="S98" s="15"/>
      <c r="T98" s="15"/>
      <c r="U98" s="15"/>
      <c r="V98" s="15"/>
    </row>
    <row r="99" spans="1:22" s="16" customFormat="1" ht="24" customHeight="1">
      <c r="A99" s="251"/>
      <c r="B99" s="234"/>
      <c r="C99" s="235"/>
      <c r="D99" s="236"/>
      <c r="E99" s="234"/>
      <c r="F99" s="235"/>
      <c r="G99" s="236"/>
      <c r="H99" s="234"/>
      <c r="I99" s="235"/>
      <c r="J99" s="236"/>
      <c r="K99" s="234"/>
      <c r="L99" s="235"/>
      <c r="M99" s="236"/>
      <c r="N99" s="234"/>
      <c r="O99" s="235"/>
      <c r="P99" s="236"/>
      <c r="Q99" s="15"/>
      <c r="R99" s="15"/>
      <c r="S99" s="15"/>
      <c r="T99" s="15"/>
      <c r="U99" s="15"/>
      <c r="V99" s="15"/>
    </row>
    <row r="100" spans="1:22" s="16" customFormat="1" ht="24" customHeight="1">
      <c r="A100" s="251"/>
      <c r="B100" s="246" t="s">
        <v>47</v>
      </c>
      <c r="C100" s="246"/>
      <c r="D100" s="127">
        <f>D84+D85+D86+D87+D97+D98</f>
        <v>34</v>
      </c>
      <c r="E100" s="246" t="s">
        <v>47</v>
      </c>
      <c r="F100" s="246"/>
      <c r="G100" s="127">
        <f>G84+G85+G86+G87</f>
        <v>34</v>
      </c>
      <c r="H100" s="246" t="s">
        <v>47</v>
      </c>
      <c r="I100" s="246"/>
      <c r="J100" s="127">
        <f>J84+J85+J86+J87</f>
        <v>34</v>
      </c>
      <c r="K100" s="246" t="s">
        <v>47</v>
      </c>
      <c r="L100" s="246"/>
      <c r="M100" s="127">
        <f>M84+M85+M86+M87</f>
        <v>34</v>
      </c>
      <c r="N100" s="246"/>
      <c r="O100" s="246"/>
      <c r="P100" s="127"/>
      <c r="Q100" s="15"/>
      <c r="R100" s="15"/>
      <c r="S100" s="15"/>
      <c r="T100" s="15"/>
      <c r="U100" s="15"/>
      <c r="V100" s="15"/>
    </row>
    <row r="101" spans="1:22" s="16" customFormat="1" ht="24" customHeight="1">
      <c r="A101" s="251" t="s">
        <v>5</v>
      </c>
      <c r="B101" s="237" t="s">
        <v>264</v>
      </c>
      <c r="C101" s="132" t="s">
        <v>253</v>
      </c>
      <c r="D101" s="242">
        <v>18</v>
      </c>
      <c r="E101" s="237" t="s">
        <v>264</v>
      </c>
      <c r="F101" s="132" t="s">
        <v>253</v>
      </c>
      <c r="G101" s="242">
        <v>12</v>
      </c>
      <c r="H101" s="237" t="s">
        <v>264</v>
      </c>
      <c r="I101" s="132" t="s">
        <v>253</v>
      </c>
      <c r="J101" s="242">
        <v>12</v>
      </c>
      <c r="K101" s="237" t="s">
        <v>264</v>
      </c>
      <c r="L101" s="132" t="s">
        <v>253</v>
      </c>
      <c r="M101" s="242">
        <v>12</v>
      </c>
      <c r="N101" s="132"/>
      <c r="O101" s="132"/>
      <c r="P101" s="132"/>
      <c r="Q101" s="15"/>
      <c r="R101" s="15"/>
      <c r="S101" s="15"/>
      <c r="T101" s="15"/>
      <c r="U101" s="15"/>
      <c r="V101" s="15"/>
    </row>
    <row r="102" spans="1:22" s="16" customFormat="1" ht="24" customHeight="1">
      <c r="A102" s="251"/>
      <c r="B102" s="243"/>
      <c r="C102" s="132" t="s">
        <v>254</v>
      </c>
      <c r="D102" s="243"/>
      <c r="E102" s="243"/>
      <c r="F102" s="132" t="s">
        <v>254</v>
      </c>
      <c r="G102" s="243"/>
      <c r="H102" s="243"/>
      <c r="I102" s="132" t="s">
        <v>254</v>
      </c>
      <c r="J102" s="243"/>
      <c r="K102" s="243"/>
      <c r="L102" s="132" t="s">
        <v>254</v>
      </c>
      <c r="M102" s="243"/>
      <c r="N102" s="132"/>
      <c r="O102" s="129"/>
      <c r="P102" s="129"/>
      <c r="Q102" s="15"/>
      <c r="R102" s="15"/>
      <c r="S102" s="15"/>
      <c r="T102" s="15"/>
      <c r="U102" s="15"/>
      <c r="V102" s="15"/>
    </row>
    <row r="103" spans="1:22" s="16" customFormat="1" ht="24" customHeight="1">
      <c r="A103" s="251"/>
      <c r="B103" s="243"/>
      <c r="C103" s="132" t="s">
        <v>255</v>
      </c>
      <c r="D103" s="243"/>
      <c r="E103" s="243"/>
      <c r="F103" s="132" t="s">
        <v>268</v>
      </c>
      <c r="G103" s="243"/>
      <c r="H103" s="243"/>
      <c r="I103" s="132" t="s">
        <v>268</v>
      </c>
      <c r="J103" s="243"/>
      <c r="K103" s="243"/>
      <c r="L103" s="132" t="s">
        <v>268</v>
      </c>
      <c r="M103" s="243"/>
      <c r="N103" s="132"/>
      <c r="O103" s="129"/>
      <c r="P103" s="129"/>
      <c r="Q103" s="15"/>
      <c r="R103" s="15"/>
      <c r="S103" s="15"/>
      <c r="T103" s="15"/>
      <c r="U103" s="15"/>
      <c r="V103" s="15"/>
    </row>
    <row r="104" spans="1:22" s="16" customFormat="1" ht="24" customHeight="1">
      <c r="A104" s="251"/>
      <c r="B104" s="244"/>
      <c r="C104" s="132" t="s">
        <v>256</v>
      </c>
      <c r="D104" s="244"/>
      <c r="E104" s="244"/>
      <c r="F104" s="132" t="s">
        <v>269</v>
      </c>
      <c r="G104" s="244"/>
      <c r="H104" s="244"/>
      <c r="I104" s="132" t="s">
        <v>269</v>
      </c>
      <c r="J104" s="244"/>
      <c r="K104" s="244"/>
      <c r="L104" s="132" t="s">
        <v>269</v>
      </c>
      <c r="M104" s="244"/>
      <c r="N104" s="132"/>
      <c r="O104" s="129"/>
      <c r="P104" s="129"/>
      <c r="Q104" s="15"/>
      <c r="R104" s="15"/>
      <c r="S104" s="15"/>
      <c r="T104" s="15"/>
      <c r="U104" s="15"/>
      <c r="V104" s="15"/>
    </row>
    <row r="105" spans="1:22" s="16" customFormat="1" ht="24" customHeight="1">
      <c r="A105" s="251"/>
      <c r="B105" s="237" t="s">
        <v>265</v>
      </c>
      <c r="C105" s="132" t="s">
        <v>257</v>
      </c>
      <c r="D105" s="242">
        <v>7</v>
      </c>
      <c r="E105" s="237" t="s">
        <v>265</v>
      </c>
      <c r="F105" s="132" t="s">
        <v>257</v>
      </c>
      <c r="G105" s="242">
        <v>7</v>
      </c>
      <c r="H105" s="237" t="s">
        <v>265</v>
      </c>
      <c r="I105" s="132" t="s">
        <v>257</v>
      </c>
      <c r="J105" s="242">
        <v>7</v>
      </c>
      <c r="K105" s="237" t="s">
        <v>265</v>
      </c>
      <c r="L105" s="132" t="s">
        <v>257</v>
      </c>
      <c r="M105" s="242">
        <v>7</v>
      </c>
      <c r="N105" s="132"/>
      <c r="O105" s="129"/>
      <c r="P105" s="129"/>
      <c r="Q105" s="15"/>
      <c r="R105" s="15"/>
      <c r="S105" s="15"/>
      <c r="T105" s="15"/>
      <c r="U105" s="15"/>
      <c r="V105" s="15"/>
    </row>
    <row r="106" spans="1:22" s="16" customFormat="1" ht="24" customHeight="1">
      <c r="A106" s="251"/>
      <c r="B106" s="243"/>
      <c r="C106" s="129" t="s">
        <v>258</v>
      </c>
      <c r="D106" s="243"/>
      <c r="E106" s="243"/>
      <c r="F106" s="129" t="s">
        <v>258</v>
      </c>
      <c r="G106" s="243"/>
      <c r="H106" s="243"/>
      <c r="I106" s="129" t="s">
        <v>258</v>
      </c>
      <c r="J106" s="243"/>
      <c r="K106" s="243"/>
      <c r="L106" s="129" t="s">
        <v>258</v>
      </c>
      <c r="M106" s="243"/>
      <c r="N106" s="132"/>
      <c r="O106" s="129"/>
      <c r="P106" s="129"/>
      <c r="Q106" s="15"/>
      <c r="R106" s="15"/>
      <c r="S106" s="15"/>
      <c r="T106" s="15"/>
      <c r="U106" s="15"/>
      <c r="V106" s="15"/>
    </row>
    <row r="107" spans="1:22" s="16" customFormat="1" ht="24" customHeight="1">
      <c r="A107" s="251"/>
      <c r="B107" s="243"/>
      <c r="C107" s="129" t="s">
        <v>259</v>
      </c>
      <c r="D107" s="243"/>
      <c r="E107" s="243"/>
      <c r="F107" s="129" t="s">
        <v>259</v>
      </c>
      <c r="G107" s="243"/>
      <c r="H107" s="243"/>
      <c r="I107" s="129" t="s">
        <v>259</v>
      </c>
      <c r="J107" s="243"/>
      <c r="K107" s="243"/>
      <c r="L107" s="129" t="s">
        <v>259</v>
      </c>
      <c r="M107" s="243"/>
      <c r="N107" s="132"/>
      <c r="O107" s="129"/>
      <c r="P107" s="129"/>
      <c r="Q107" s="15"/>
      <c r="R107" s="15"/>
      <c r="S107" s="15"/>
      <c r="T107" s="15"/>
      <c r="U107" s="15"/>
      <c r="V107" s="15"/>
    </row>
    <row r="108" spans="1:22" s="16" customFormat="1" ht="24" customHeight="1">
      <c r="A108" s="251"/>
      <c r="B108" s="243"/>
      <c r="C108" s="129" t="s">
        <v>260</v>
      </c>
      <c r="D108" s="243"/>
      <c r="E108" s="243"/>
      <c r="F108" s="129" t="s">
        <v>260</v>
      </c>
      <c r="G108" s="243"/>
      <c r="H108" s="243"/>
      <c r="I108" s="129" t="s">
        <v>260</v>
      </c>
      <c r="J108" s="243"/>
      <c r="K108" s="243"/>
      <c r="L108" s="129" t="s">
        <v>260</v>
      </c>
      <c r="M108" s="243"/>
      <c r="N108" s="129"/>
      <c r="O108" s="129"/>
      <c r="P108" s="129"/>
      <c r="Q108" s="15"/>
      <c r="R108" s="15"/>
      <c r="S108" s="15"/>
      <c r="T108" s="15"/>
      <c r="U108" s="15"/>
      <c r="V108" s="15"/>
    </row>
    <row r="109" spans="1:22" s="16" customFormat="1" ht="24" customHeight="1">
      <c r="A109" s="251"/>
      <c r="B109" s="243"/>
      <c r="C109" s="132" t="s">
        <v>261</v>
      </c>
      <c r="D109" s="243"/>
      <c r="E109" s="243"/>
      <c r="F109" s="132" t="s">
        <v>261</v>
      </c>
      <c r="G109" s="243"/>
      <c r="H109" s="243"/>
      <c r="I109" s="132" t="s">
        <v>261</v>
      </c>
      <c r="J109" s="243"/>
      <c r="K109" s="243"/>
      <c r="L109" s="132" t="s">
        <v>261</v>
      </c>
      <c r="M109" s="243"/>
      <c r="N109" s="132"/>
      <c r="O109" s="132"/>
      <c r="P109" s="132"/>
      <c r="Q109" s="15"/>
      <c r="R109" s="15"/>
      <c r="S109" s="15"/>
      <c r="T109" s="15"/>
      <c r="U109" s="15"/>
      <c r="V109" s="15"/>
    </row>
    <row r="110" spans="1:22" s="16" customFormat="1" ht="24" customHeight="1">
      <c r="A110" s="251"/>
      <c r="B110" s="243"/>
      <c r="C110" s="132" t="s">
        <v>262</v>
      </c>
      <c r="D110" s="243"/>
      <c r="E110" s="243"/>
      <c r="F110" s="132" t="s">
        <v>262</v>
      </c>
      <c r="G110" s="243"/>
      <c r="H110" s="243"/>
      <c r="I110" s="132" t="s">
        <v>262</v>
      </c>
      <c r="J110" s="243"/>
      <c r="K110" s="243"/>
      <c r="L110" s="132" t="s">
        <v>262</v>
      </c>
      <c r="M110" s="243"/>
      <c r="N110" s="132"/>
      <c r="O110" s="132"/>
      <c r="P110" s="132"/>
      <c r="Q110" s="15"/>
      <c r="R110" s="15"/>
      <c r="S110" s="15"/>
      <c r="T110" s="15"/>
      <c r="U110" s="15"/>
      <c r="V110" s="15"/>
    </row>
    <row r="111" spans="1:22" s="16" customFormat="1" ht="24" customHeight="1">
      <c r="A111" s="251"/>
      <c r="B111" s="243"/>
      <c r="C111" s="132" t="s">
        <v>263</v>
      </c>
      <c r="D111" s="243"/>
      <c r="E111" s="243"/>
      <c r="F111" s="132" t="s">
        <v>263</v>
      </c>
      <c r="G111" s="243"/>
      <c r="H111" s="243"/>
      <c r="I111" s="132" t="s">
        <v>263</v>
      </c>
      <c r="J111" s="243"/>
      <c r="K111" s="243"/>
      <c r="L111" s="132" t="s">
        <v>263</v>
      </c>
      <c r="M111" s="243"/>
      <c r="N111" s="132"/>
      <c r="O111" s="132"/>
      <c r="P111" s="132"/>
      <c r="Q111" s="15"/>
      <c r="R111" s="15"/>
      <c r="S111" s="15"/>
      <c r="T111" s="15"/>
      <c r="U111" s="15"/>
      <c r="V111" s="15"/>
    </row>
    <row r="112" spans="1:22" s="16" customFormat="1" ht="24" customHeight="1">
      <c r="A112" s="251"/>
      <c r="B112" s="132" t="s">
        <v>85</v>
      </c>
      <c r="C112" s="132" t="s">
        <v>266</v>
      </c>
      <c r="D112" s="132">
        <v>37</v>
      </c>
      <c r="E112" s="132" t="s">
        <v>85</v>
      </c>
      <c r="F112" s="132" t="s">
        <v>266</v>
      </c>
      <c r="G112" s="132">
        <v>43</v>
      </c>
      <c r="H112" s="132" t="s">
        <v>85</v>
      </c>
      <c r="I112" s="132" t="s">
        <v>266</v>
      </c>
      <c r="J112" s="132">
        <v>43</v>
      </c>
      <c r="K112" s="132" t="s">
        <v>85</v>
      </c>
      <c r="L112" s="132" t="s">
        <v>266</v>
      </c>
      <c r="M112" s="132">
        <v>43</v>
      </c>
      <c r="N112" s="132"/>
      <c r="O112" s="132"/>
      <c r="P112" s="132"/>
      <c r="Q112" s="15"/>
      <c r="R112" s="15"/>
      <c r="S112" s="15"/>
      <c r="T112" s="15"/>
      <c r="U112" s="15"/>
      <c r="V112" s="15"/>
    </row>
    <row r="113" spans="1:22" s="16" customFormat="1" ht="24" customHeight="1">
      <c r="A113" s="251"/>
      <c r="B113" s="246" t="s">
        <v>46</v>
      </c>
      <c r="C113" s="246"/>
      <c r="D113" s="127">
        <v>62</v>
      </c>
      <c r="E113" s="246" t="s">
        <v>46</v>
      </c>
      <c r="F113" s="246"/>
      <c r="G113" s="127">
        <v>62</v>
      </c>
      <c r="H113" s="246" t="s">
        <v>46</v>
      </c>
      <c r="I113" s="246"/>
      <c r="J113" s="127">
        <v>62</v>
      </c>
      <c r="K113" s="246" t="s">
        <v>46</v>
      </c>
      <c r="L113" s="246"/>
      <c r="M113" s="127">
        <v>62</v>
      </c>
      <c r="N113" s="246"/>
      <c r="O113" s="246"/>
      <c r="P113" s="132"/>
      <c r="Q113" s="15"/>
      <c r="R113" s="15"/>
      <c r="S113" s="15"/>
      <c r="T113" s="15"/>
      <c r="U113" s="15"/>
      <c r="V113" s="15"/>
    </row>
    <row r="114" spans="1:22" s="16" customFormat="1" ht="24" customHeight="1">
      <c r="A114" s="131" t="s">
        <v>22</v>
      </c>
      <c r="B114" s="245">
        <v>30</v>
      </c>
      <c r="C114" s="245"/>
      <c r="D114" s="245"/>
      <c r="E114" s="245">
        <v>30</v>
      </c>
      <c r="F114" s="245"/>
      <c r="G114" s="245"/>
      <c r="H114" s="245">
        <v>30</v>
      </c>
      <c r="I114" s="245"/>
      <c r="J114" s="245"/>
      <c r="K114" s="245">
        <v>30</v>
      </c>
      <c r="L114" s="245"/>
      <c r="M114" s="245"/>
      <c r="N114" s="250"/>
      <c r="O114" s="250"/>
      <c r="P114" s="250"/>
      <c r="Q114" s="15"/>
      <c r="R114" s="15"/>
      <c r="S114" s="15"/>
      <c r="T114" s="15"/>
      <c r="U114" s="15"/>
      <c r="V114" s="15"/>
    </row>
    <row r="115" spans="1:22" s="16" customFormat="1" ht="24" customHeight="1">
      <c r="A115" s="131" t="s">
        <v>23</v>
      </c>
      <c r="B115" s="246">
        <v>126</v>
      </c>
      <c r="C115" s="246"/>
      <c r="D115" s="246"/>
      <c r="E115" s="246">
        <v>126</v>
      </c>
      <c r="F115" s="246"/>
      <c r="G115" s="246"/>
      <c r="H115" s="246">
        <v>126</v>
      </c>
      <c r="I115" s="246"/>
      <c r="J115" s="246"/>
      <c r="K115" s="246">
        <v>126</v>
      </c>
      <c r="L115" s="246"/>
      <c r="M115" s="246"/>
      <c r="N115" s="246"/>
      <c r="O115" s="246"/>
      <c r="P115" s="246"/>
      <c r="Q115" s="15"/>
      <c r="R115" s="15"/>
      <c r="S115" s="15"/>
      <c r="T115" s="15"/>
      <c r="U115" s="15"/>
      <c r="V115" s="15"/>
    </row>
    <row r="116" spans="1:22" s="16" customFormat="1" ht="24" customHeight="1">
      <c r="A116" s="17"/>
      <c r="B116" s="18"/>
      <c r="C116" s="18"/>
      <c r="D116" s="18"/>
      <c r="E116" s="18"/>
      <c r="F116" s="18"/>
      <c r="G116" s="18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</row>
    <row r="117" spans="1:22" s="16" customFormat="1" ht="24" customHeight="1">
      <c r="A117" s="17"/>
      <c r="B117" s="18"/>
      <c r="C117" s="18"/>
      <c r="D117" s="18"/>
      <c r="E117" s="18"/>
      <c r="F117" s="18"/>
      <c r="G117" s="18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</row>
    <row r="118" spans="1:22" s="20" customFormat="1" ht="24" customHeight="1">
      <c r="A118" s="147"/>
      <c r="B118" s="147"/>
      <c r="C118" s="147"/>
      <c r="D118" s="147"/>
      <c r="E118" s="147"/>
      <c r="F118" s="147"/>
      <c r="G118" s="147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</row>
    <row r="119" spans="1:22" s="20" customFormat="1" ht="24" customHeight="1">
      <c r="A119" s="147"/>
      <c r="B119" s="147"/>
      <c r="C119" s="147"/>
      <c r="D119" s="147"/>
      <c r="E119" s="147"/>
      <c r="F119" s="147"/>
      <c r="G119" s="147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</row>
    <row r="120" spans="1:22" s="148" customFormat="1" ht="24" customHeight="1"/>
    <row r="121" spans="1:22" s="148" customFormat="1" ht="24" customHeight="1">
      <c r="A121" s="247" t="s">
        <v>343</v>
      </c>
      <c r="B121" s="248"/>
      <c r="C121" s="248"/>
      <c r="D121" s="248"/>
      <c r="E121" s="248"/>
      <c r="F121" s="248"/>
      <c r="G121" s="248"/>
      <c r="H121" s="248"/>
      <c r="I121" s="248"/>
      <c r="J121" s="248"/>
      <c r="K121" s="248"/>
      <c r="L121" s="248"/>
      <c r="M121" s="248"/>
      <c r="N121" s="248"/>
      <c r="O121" s="248"/>
      <c r="P121" s="248"/>
    </row>
    <row r="122" spans="1:22" s="148" customFormat="1" ht="24" customHeight="1">
      <c r="A122" s="248"/>
      <c r="B122" s="248"/>
      <c r="C122" s="248"/>
      <c r="D122" s="248"/>
      <c r="E122" s="248"/>
      <c r="F122" s="248"/>
      <c r="G122" s="248"/>
      <c r="H122" s="248"/>
      <c r="I122" s="248"/>
      <c r="J122" s="248"/>
      <c r="K122" s="248"/>
      <c r="L122" s="248"/>
      <c r="M122" s="248"/>
      <c r="N122" s="248"/>
      <c r="O122" s="248"/>
      <c r="P122" s="248"/>
    </row>
    <row r="123" spans="1:22" s="148" customFormat="1" ht="24" customHeight="1">
      <c r="A123" s="248"/>
      <c r="B123" s="248"/>
      <c r="C123" s="248"/>
      <c r="D123" s="248"/>
      <c r="E123" s="248"/>
      <c r="F123" s="248"/>
      <c r="G123" s="248"/>
      <c r="H123" s="248"/>
      <c r="I123" s="248"/>
      <c r="J123" s="248"/>
      <c r="K123" s="248"/>
      <c r="L123" s="248"/>
      <c r="M123" s="248"/>
      <c r="N123" s="248"/>
      <c r="O123" s="248"/>
      <c r="P123" s="248"/>
    </row>
    <row r="124" spans="1:22" s="148" customFormat="1" ht="24" customHeight="1">
      <c r="A124" s="248"/>
      <c r="B124" s="248"/>
      <c r="C124" s="248"/>
      <c r="D124" s="248"/>
      <c r="E124" s="248"/>
      <c r="F124" s="248"/>
      <c r="G124" s="248"/>
      <c r="H124" s="248"/>
      <c r="I124" s="248"/>
      <c r="J124" s="248"/>
      <c r="K124" s="248"/>
      <c r="L124" s="248"/>
      <c r="M124" s="248"/>
      <c r="N124" s="248"/>
      <c r="O124" s="248"/>
      <c r="P124" s="248"/>
    </row>
    <row r="125" spans="1:22" s="148" customFormat="1" ht="24" customHeight="1">
      <c r="A125" s="248"/>
      <c r="B125" s="248"/>
      <c r="C125" s="248"/>
      <c r="D125" s="248"/>
      <c r="E125" s="248"/>
      <c r="F125" s="248"/>
      <c r="G125" s="248"/>
      <c r="H125" s="248"/>
      <c r="I125" s="248"/>
      <c r="J125" s="248"/>
      <c r="K125" s="248"/>
      <c r="L125" s="248"/>
      <c r="M125" s="248"/>
      <c r="N125" s="248"/>
      <c r="O125" s="248"/>
      <c r="P125" s="248"/>
    </row>
    <row r="126" spans="1:22" s="148" customFormat="1" ht="24" customHeight="1">
      <c r="A126" s="248"/>
      <c r="B126" s="248"/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</row>
    <row r="127" spans="1:22" s="148" customFormat="1" ht="24" customHeight="1">
      <c r="A127" s="248"/>
      <c r="B127" s="248"/>
      <c r="C127" s="248"/>
      <c r="D127" s="248"/>
      <c r="E127" s="248"/>
      <c r="F127" s="248"/>
      <c r="G127" s="248"/>
      <c r="H127" s="248"/>
      <c r="I127" s="248"/>
      <c r="J127" s="248"/>
      <c r="K127" s="248"/>
      <c r="L127" s="248"/>
      <c r="M127" s="248"/>
      <c r="N127" s="248"/>
      <c r="O127" s="248"/>
      <c r="P127" s="248"/>
    </row>
    <row r="128" spans="1:22" s="148" customFormat="1" ht="24" customHeight="1">
      <c r="A128" s="248"/>
      <c r="B128" s="248"/>
      <c r="C128" s="248"/>
      <c r="D128" s="248"/>
      <c r="E128" s="248"/>
      <c r="F128" s="248"/>
      <c r="G128" s="248"/>
      <c r="H128" s="248"/>
      <c r="I128" s="248"/>
      <c r="J128" s="248"/>
      <c r="K128" s="248"/>
      <c r="L128" s="248"/>
      <c r="M128" s="248"/>
      <c r="N128" s="248"/>
      <c r="O128" s="248"/>
      <c r="P128" s="248"/>
    </row>
    <row r="129" spans="1:22" s="148" customFormat="1" ht="24" customHeight="1">
      <c r="A129" s="248"/>
      <c r="B129" s="248"/>
      <c r="C129" s="248"/>
      <c r="D129" s="248"/>
      <c r="E129" s="248"/>
      <c r="F129" s="248"/>
      <c r="G129" s="248"/>
      <c r="H129" s="248"/>
      <c r="I129" s="248"/>
      <c r="J129" s="248"/>
      <c r="K129" s="248"/>
      <c r="L129" s="248"/>
      <c r="M129" s="248"/>
      <c r="N129" s="248"/>
      <c r="O129" s="248"/>
      <c r="P129" s="248"/>
    </row>
    <row r="130" spans="1:22" s="148" customFormat="1" ht="24" customHeight="1">
      <c r="A130" s="248"/>
      <c r="B130" s="248"/>
      <c r="C130" s="248"/>
      <c r="D130" s="248"/>
      <c r="E130" s="248"/>
      <c r="F130" s="248"/>
      <c r="G130" s="248"/>
      <c r="H130" s="248"/>
      <c r="I130" s="248"/>
      <c r="J130" s="248"/>
      <c r="K130" s="248"/>
      <c r="L130" s="248"/>
      <c r="M130" s="248"/>
      <c r="N130" s="248"/>
      <c r="O130" s="248"/>
      <c r="P130" s="248"/>
    </row>
    <row r="131" spans="1:22" s="148" customFormat="1" ht="24" customHeight="1">
      <c r="A131" s="248"/>
      <c r="B131" s="248"/>
      <c r="C131" s="248"/>
      <c r="D131" s="248"/>
      <c r="E131" s="248"/>
      <c r="F131" s="248"/>
      <c r="G131" s="248"/>
      <c r="H131" s="248"/>
      <c r="I131" s="248"/>
      <c r="J131" s="248"/>
      <c r="K131" s="248"/>
      <c r="L131" s="248"/>
      <c r="M131" s="248"/>
      <c r="N131" s="248"/>
      <c r="O131" s="248"/>
      <c r="P131" s="248"/>
    </row>
    <row r="132" spans="1:22" s="148" customFormat="1" ht="24" customHeight="1"/>
    <row r="133" spans="1:22" s="16" customFormat="1" ht="17.25" customHeight="1"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spans="1:22" s="16" customFormat="1" ht="17.25" customHeight="1"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spans="1:22" s="16" customFormat="1" ht="17.25" customHeight="1"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spans="1:22" s="16" customFormat="1" ht="17.25" customHeight="1"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spans="1:22" s="16" customFormat="1" ht="17.25" customHeight="1"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spans="1:22" s="16" customFormat="1" ht="17.25" customHeight="1"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spans="1:22" s="16" customFormat="1" ht="17.25" customHeight="1"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spans="1:22" s="16" customFormat="1" ht="17.25" customHeight="1"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spans="1:22" s="16" customFormat="1" ht="17.25" customHeight="1"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</row>
    <row r="142" spans="1:22" s="16" customFormat="1" ht="17.25" customHeight="1"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</row>
    <row r="143" spans="1:22" s="16" customFormat="1" ht="17.25" customHeight="1"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</row>
    <row r="144" spans="1:22" s="16" customFormat="1" ht="17.25" customHeight="1"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</row>
    <row r="145" spans="5:22" s="16" customFormat="1" ht="17.25" customHeight="1"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</row>
    <row r="146" spans="5:22" s="16" customFormat="1" ht="17.25" customHeight="1"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</row>
    <row r="147" spans="5:22" s="16" customFormat="1" ht="17.25" customHeight="1"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</row>
    <row r="148" spans="5:22" s="16" customFormat="1" ht="17.25" customHeight="1"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</row>
    <row r="149" spans="5:22" s="16" customFormat="1" ht="17.25" customHeight="1"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</row>
    <row r="150" spans="5:22" s="16" customFormat="1" ht="17.25" customHeight="1"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</row>
    <row r="151" spans="5:22" s="16" customFormat="1" ht="17.25" customHeight="1"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</row>
    <row r="152" spans="5:22" s="16" customFormat="1" ht="17.25" customHeight="1"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</row>
    <row r="153" spans="5:22" s="16" customFormat="1" ht="17.25" customHeight="1"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</row>
    <row r="154" spans="5:22" s="16" customFormat="1" ht="17.25" customHeight="1"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spans="5:22" s="16" customFormat="1" ht="17.25" customHeight="1"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spans="5:22" s="16" customFormat="1" ht="17.25" customHeight="1"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</row>
    <row r="157" spans="5:22" s="16" customFormat="1" ht="17.25" customHeight="1"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spans="5:22" s="16" customFormat="1" ht="17.25" customHeight="1"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spans="5:22" s="16" customFormat="1" ht="17.25" customHeight="1"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</row>
    <row r="160" spans="5:22" s="16" customFormat="1" ht="17.25" customHeight="1"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</row>
    <row r="161" spans="5:22" s="16" customFormat="1" ht="17.25" customHeight="1"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</row>
    <row r="162" spans="5:22" s="16" customFormat="1" ht="17.25" customHeight="1"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</row>
    <row r="163" spans="5:22" s="16" customFormat="1" ht="17.25" customHeight="1"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</row>
    <row r="164" spans="5:22" s="16" customFormat="1" ht="17.25" customHeight="1"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</row>
    <row r="165" spans="5:22" s="16" customFormat="1" ht="17.25" customHeight="1"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</row>
    <row r="166" spans="5:22" s="16" customFormat="1" ht="17.25" customHeight="1"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</row>
    <row r="167" spans="5:22" s="16" customFormat="1" ht="17.25" customHeight="1"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</row>
    <row r="168" spans="5:22" s="16" customFormat="1" ht="17.25" customHeight="1"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</row>
    <row r="169" spans="5:22" s="16" customFormat="1" ht="17.25" customHeight="1"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</row>
    <row r="170" spans="5:22" s="16" customFormat="1" ht="17.25" customHeight="1"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</row>
    <row r="171" spans="5:22" s="16" customFormat="1" ht="17.25" customHeight="1"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</row>
    <row r="172" spans="5:22" s="16" customFormat="1" ht="17.25" customHeight="1"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</row>
    <row r="173" spans="5:22" s="16" customFormat="1" ht="17.25" customHeight="1"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</row>
    <row r="174" spans="5:22" s="16" customFormat="1" ht="17.25" customHeight="1"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</row>
    <row r="175" spans="5:22" s="16" customFormat="1" ht="17.25" customHeight="1"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</row>
    <row r="176" spans="5:22" s="16" customFormat="1" ht="17.25" customHeight="1"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</row>
    <row r="177" spans="5:22" s="16" customFormat="1" ht="17.25" customHeight="1"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</row>
    <row r="178" spans="5:22" s="16" customFormat="1" ht="17.25" customHeight="1"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</row>
    <row r="179" spans="5:22" s="16" customFormat="1" ht="17.25" customHeight="1"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</row>
    <row r="180" spans="5:22" s="16" customFormat="1" ht="17.25" customHeight="1"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</row>
    <row r="181" spans="5:22" s="16" customFormat="1" ht="17.25" customHeight="1"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</row>
    <row r="182" spans="5:22" s="16" customFormat="1" ht="17.25" customHeight="1"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</row>
    <row r="183" spans="5:22" s="16" customFormat="1" ht="17.25" customHeight="1"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</row>
    <row r="184" spans="5:22" s="16" customFormat="1" ht="17.25" customHeight="1"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</row>
    <row r="185" spans="5:22" s="16" customFormat="1" ht="17.25" customHeight="1"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</row>
    <row r="186" spans="5:22" s="16" customFormat="1" ht="17.25" customHeight="1"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</row>
    <row r="187" spans="5:22" s="16" customFormat="1" ht="17.25" customHeight="1"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</row>
    <row r="188" spans="5:22" s="16" customFormat="1" ht="17.25" customHeight="1"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</row>
    <row r="189" spans="5:22" s="16" customFormat="1" ht="17.25" customHeight="1"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</row>
    <row r="190" spans="5:22" s="16" customFormat="1" ht="17.25" customHeight="1"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</row>
    <row r="191" spans="5:22" s="16" customFormat="1" ht="17.25" customHeight="1"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</row>
    <row r="192" spans="5:22" s="16" customFormat="1" ht="17.25" customHeight="1"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</row>
    <row r="193" spans="5:22" s="16" customFormat="1" ht="17.25" customHeight="1"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</row>
    <row r="194" spans="5:22" s="16" customFormat="1" ht="17.25" customHeight="1"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</row>
    <row r="195" spans="5:22" s="16" customFormat="1" ht="17.25" customHeight="1"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</row>
    <row r="196" spans="5:22" s="16" customFormat="1" ht="17.25" customHeight="1"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</row>
    <row r="197" spans="5:22" s="16" customFormat="1" ht="17.25" customHeight="1"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</row>
    <row r="198" spans="5:22" s="16" customFormat="1" ht="17.25" customHeight="1"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</row>
    <row r="199" spans="5:22" s="16" customFormat="1" ht="17.25" customHeight="1"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</row>
    <row r="200" spans="5:22" s="16" customFormat="1" ht="17.25" customHeight="1"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</row>
    <row r="201" spans="5:22" s="16" customFormat="1" ht="17.25" customHeight="1"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</row>
    <row r="202" spans="5:22" s="16" customFormat="1" ht="17.25" customHeight="1"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</row>
    <row r="203" spans="5:22" s="16" customFormat="1" ht="17.25" customHeight="1"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</row>
    <row r="204" spans="5:22" s="16" customFormat="1" ht="17.25" customHeight="1"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</row>
    <row r="205" spans="5:22" s="16" customFormat="1" ht="17.25" customHeight="1"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</row>
    <row r="206" spans="5:22" s="16" customFormat="1" ht="17.25" customHeight="1"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</row>
    <row r="207" spans="5:22" s="16" customFormat="1" ht="17.25" customHeight="1"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</row>
    <row r="208" spans="5:22" s="16" customFormat="1" ht="17.25" customHeight="1"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</row>
    <row r="209" spans="5:22" s="16" customFormat="1" ht="17.25" customHeight="1"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</row>
    <row r="210" spans="5:22" s="16" customFormat="1" ht="17.25" customHeight="1"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</row>
    <row r="211" spans="5:22" s="16" customFormat="1" ht="17.25" customHeight="1"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</row>
    <row r="212" spans="5:22" s="16" customFormat="1" ht="17.25" customHeight="1"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</row>
    <row r="213" spans="5:22" s="16" customFormat="1" ht="17.25" customHeight="1"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</row>
    <row r="214" spans="5:22" s="16" customFormat="1" ht="17.25" customHeight="1"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</row>
    <row r="215" spans="5:22" s="16" customFormat="1" ht="17.25" customHeight="1"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</row>
    <row r="216" spans="5:22" s="16" customFormat="1" ht="17.25" customHeight="1"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</row>
    <row r="217" spans="5:22" s="16" customFormat="1" ht="17.25" customHeight="1"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</row>
    <row r="218" spans="5:22" s="16" customFormat="1" ht="17.25" customHeight="1"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</row>
    <row r="219" spans="5:22" s="16" customFormat="1" ht="17.25" customHeight="1"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</row>
    <row r="220" spans="5:22" s="16" customFormat="1" ht="17.25" customHeight="1"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</row>
    <row r="221" spans="5:22" s="16" customFormat="1" ht="17.25" customHeight="1"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</row>
    <row r="222" spans="5:22" s="16" customFormat="1" ht="17.25" customHeight="1"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</row>
    <row r="223" spans="5:22" s="16" customFormat="1" ht="17.25" customHeight="1"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</row>
    <row r="224" spans="5:22" s="16" customFormat="1" ht="17.25" customHeight="1"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</row>
    <row r="225" spans="5:22" s="16" customFormat="1" ht="17.25" customHeight="1"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</row>
    <row r="226" spans="5:22" s="16" customFormat="1" ht="17.25" customHeight="1"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</row>
    <row r="227" spans="5:22" s="16" customFormat="1" ht="17.25" customHeight="1"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</row>
    <row r="228" spans="5:22" s="16" customFormat="1" ht="17.25" customHeight="1"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</row>
    <row r="229" spans="5:22" s="16" customFormat="1" ht="17.25" customHeight="1"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</row>
    <row r="230" spans="5:22" s="16" customFormat="1" ht="17.25" customHeight="1"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</row>
    <row r="231" spans="5:22" s="16" customFormat="1" ht="17.25" customHeight="1"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</row>
    <row r="232" spans="5:22" s="16" customFormat="1" ht="17.25" customHeight="1"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</row>
    <row r="233" spans="5:22" s="16" customFormat="1" ht="17.25" customHeight="1"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</row>
    <row r="234" spans="5:22" s="16" customFormat="1" ht="17.25" customHeight="1"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</row>
    <row r="235" spans="5:22" s="16" customFormat="1" ht="17.25" customHeight="1"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</row>
    <row r="236" spans="5:22" s="16" customFormat="1" ht="17.25" customHeight="1"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</row>
    <row r="237" spans="5:22" s="16" customFormat="1" ht="17.25" customHeight="1"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</row>
    <row r="238" spans="5:22" s="16" customFormat="1" ht="17.25" customHeight="1"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</row>
    <row r="239" spans="5:22" s="16" customFormat="1" ht="17.25" customHeight="1"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</row>
    <row r="240" spans="5:22" s="16" customFormat="1" ht="17.25" customHeight="1"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</row>
    <row r="241" spans="5:22" s="16" customFormat="1" ht="17.25" customHeight="1"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</row>
    <row r="242" spans="5:22" s="16" customFormat="1" ht="17.25" customHeight="1"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</row>
    <row r="243" spans="5:22" s="16" customFormat="1" ht="17.25" customHeight="1"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</row>
    <row r="244" spans="5:22" s="16" customFormat="1" ht="17.25" customHeight="1"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</row>
    <row r="245" spans="5:22" s="16" customFormat="1" ht="17.25" customHeight="1"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</row>
    <row r="246" spans="5:22" s="16" customFormat="1" ht="17.25" customHeight="1"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</row>
    <row r="247" spans="5:22" s="16" customFormat="1" ht="17.25" customHeight="1"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</row>
    <row r="248" spans="5:22" s="16" customFormat="1" ht="17.25" customHeight="1"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</row>
    <row r="249" spans="5:22" s="16" customFormat="1" ht="17.25" customHeight="1"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</row>
    <row r="250" spans="5:22" s="16" customFormat="1" ht="17.25" customHeight="1"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</row>
    <row r="251" spans="5:22" s="16" customFormat="1" ht="17.25" customHeight="1"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</row>
    <row r="252" spans="5:22" s="16" customFormat="1" ht="17.25" customHeight="1"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</row>
    <row r="253" spans="5:22" s="16" customFormat="1" ht="17.25" customHeight="1"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</row>
    <row r="254" spans="5:22" s="16" customFormat="1" ht="17.25" customHeight="1"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</row>
    <row r="255" spans="5:22" s="16" customFormat="1" ht="17.25" customHeight="1"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</row>
    <row r="256" spans="5:22" s="16" customFormat="1" ht="17.25" customHeight="1"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</row>
    <row r="257" spans="5:22" s="16" customFormat="1" ht="17.25" customHeight="1"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</row>
    <row r="258" spans="5:22" s="16" customFormat="1" ht="17.25" customHeight="1"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</row>
    <row r="259" spans="5:22" s="16" customFormat="1" ht="17.25" customHeight="1"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</row>
    <row r="260" spans="5:22" s="16" customFormat="1" ht="17.25" customHeight="1"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</row>
    <row r="261" spans="5:22" s="16" customFormat="1" ht="17.25" customHeight="1"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</row>
    <row r="262" spans="5:22" s="16" customFormat="1" ht="17.25" customHeight="1"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</row>
    <row r="263" spans="5:22" s="16" customFormat="1" ht="17.25" customHeight="1"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</row>
    <row r="264" spans="5:22" ht="17.25" customHeight="1"/>
    <row r="265" spans="5:22" ht="17.25" customHeight="1"/>
    <row r="266" spans="5:22" ht="17.25" customHeight="1"/>
    <row r="267" spans="5:22" ht="17.25" customHeight="1"/>
    <row r="268" spans="5:22" ht="17.25" customHeight="1"/>
    <row r="269" spans="5:22" ht="17.25" customHeight="1"/>
    <row r="270" spans="5:22" ht="17.25" customHeight="1"/>
    <row r="271" spans="5:22" ht="17.25" customHeight="1"/>
    <row r="272" spans="5:2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  <row r="286" ht="17.25" customHeight="1"/>
    <row r="287" ht="17.25" customHeight="1"/>
    <row r="288" ht="17.25" customHeight="1"/>
    <row r="289" ht="17.25" customHeight="1"/>
    <row r="290" ht="17.25" customHeight="1"/>
    <row r="291" ht="17.25" customHeight="1"/>
    <row r="292" ht="17.25" customHeight="1"/>
    <row r="293" ht="17.25" customHeight="1"/>
    <row r="294" ht="17.25" customHeight="1"/>
    <row r="295" ht="17.25" customHeight="1"/>
    <row r="296" ht="17.25" customHeight="1"/>
    <row r="297" ht="17.25" customHeight="1"/>
    <row r="298" ht="17.25" customHeight="1"/>
    <row r="299" ht="17.25" customHeight="1"/>
    <row r="300" ht="17.25" customHeight="1"/>
    <row r="301" ht="17.25" customHeight="1"/>
    <row r="302" ht="17.25" customHeight="1"/>
    <row r="303" ht="17.25" customHeight="1"/>
    <row r="304" ht="17.25" customHeight="1"/>
    <row r="305" ht="17.25" customHeight="1"/>
    <row r="306" ht="17.25" customHeight="1"/>
    <row r="307" ht="17.25" customHeight="1"/>
    <row r="308" ht="17.25" customHeight="1"/>
    <row r="309" ht="17.25" customHeight="1"/>
    <row r="310" ht="17.25" customHeight="1"/>
    <row r="311" ht="17.25" customHeight="1"/>
    <row r="312" ht="17.25" customHeight="1"/>
    <row r="313" ht="17.25" customHeight="1"/>
    <row r="314" ht="17.25" customHeight="1"/>
    <row r="315" ht="17.25" customHeight="1"/>
    <row r="316" ht="17.25" customHeight="1"/>
    <row r="317" ht="17.25" customHeight="1"/>
    <row r="318" ht="17.25" customHeight="1"/>
    <row r="319" ht="17.25" customHeight="1"/>
    <row r="32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  <row r="785" ht="17.25" customHeight="1"/>
    <row r="786" ht="17.25" customHeight="1"/>
    <row r="787" ht="17.25" customHeight="1"/>
    <row r="788" ht="17.25" customHeight="1"/>
    <row r="789" ht="17.25" customHeight="1"/>
    <row r="790" ht="17.25" customHeight="1"/>
    <row r="791" ht="17.25" customHeight="1"/>
    <row r="792" ht="17.25" customHeight="1"/>
    <row r="793" ht="17.25" customHeight="1"/>
    <row r="794" ht="17.25" customHeight="1"/>
    <row r="795" ht="17.25" customHeight="1"/>
    <row r="796" ht="17.25" customHeight="1"/>
    <row r="797" ht="17.25" customHeight="1"/>
    <row r="798" ht="17.25" customHeight="1"/>
    <row r="799" ht="17.25" customHeight="1"/>
    <row r="800" ht="17.25" customHeight="1"/>
    <row r="801" ht="17.25" customHeight="1"/>
    <row r="802" ht="17.25" customHeight="1"/>
    <row r="803" ht="17.25" customHeight="1"/>
    <row r="804" ht="17.25" customHeight="1"/>
    <row r="805" ht="17.25" customHeight="1"/>
    <row r="806" ht="17.25" customHeight="1"/>
    <row r="807" ht="17.25" customHeight="1"/>
    <row r="808" ht="17.25" customHeight="1"/>
    <row r="809" ht="17.25" customHeight="1"/>
    <row r="810" ht="17.25" customHeight="1"/>
    <row r="811" ht="17.25" customHeight="1"/>
    <row r="812" ht="17.25" customHeight="1"/>
    <row r="813" ht="17.25" customHeight="1"/>
    <row r="814" ht="17.25" customHeight="1"/>
    <row r="815" ht="17.25" customHeight="1"/>
    <row r="816" ht="17.25" customHeight="1"/>
    <row r="817" ht="17.25" customHeight="1"/>
    <row r="818" ht="17.25" customHeight="1"/>
    <row r="819" ht="17.25" customHeight="1"/>
    <row r="820" ht="17.25" customHeight="1"/>
    <row r="821" ht="17.25" customHeight="1"/>
  </sheetData>
  <mergeCells count="230">
    <mergeCell ref="B5:B6"/>
    <mergeCell ref="C5:D5"/>
    <mergeCell ref="B7:B10"/>
    <mergeCell ref="B11:B20"/>
    <mergeCell ref="D11:D20"/>
    <mergeCell ref="B21:B23"/>
    <mergeCell ref="C23:D23"/>
    <mergeCell ref="B24:C24"/>
    <mergeCell ref="B25:B28"/>
    <mergeCell ref="D25:D28"/>
    <mergeCell ref="E38:G38"/>
    <mergeCell ref="E39:G39"/>
    <mergeCell ref="F21:F22"/>
    <mergeCell ref="G21:G22"/>
    <mergeCell ref="B29:B35"/>
    <mergeCell ref="D29:D35"/>
    <mergeCell ref="B37:C37"/>
    <mergeCell ref="B38:D38"/>
    <mergeCell ref="B39:D39"/>
    <mergeCell ref="E5:E6"/>
    <mergeCell ref="F5:G5"/>
    <mergeCell ref="E7:E10"/>
    <mergeCell ref="E11:E20"/>
    <mergeCell ref="G11:G20"/>
    <mergeCell ref="E21:E23"/>
    <mergeCell ref="F23:G23"/>
    <mergeCell ref="E24:F24"/>
    <mergeCell ref="E25:E28"/>
    <mergeCell ref="G25:G28"/>
    <mergeCell ref="K38:M38"/>
    <mergeCell ref="N38:P38"/>
    <mergeCell ref="H7:H10"/>
    <mergeCell ref="H11:H20"/>
    <mergeCell ref="K48:K57"/>
    <mergeCell ref="M48:M57"/>
    <mergeCell ref="N48:N57"/>
    <mergeCell ref="P48:P57"/>
    <mergeCell ref="A42:A43"/>
    <mergeCell ref="K42:K43"/>
    <mergeCell ref="L42:M42"/>
    <mergeCell ref="H42:H43"/>
    <mergeCell ref="I42:J42"/>
    <mergeCell ref="B42:B43"/>
    <mergeCell ref="C42:D42"/>
    <mergeCell ref="B44:B47"/>
    <mergeCell ref="B48:B57"/>
    <mergeCell ref="D48:D57"/>
    <mergeCell ref="H29:H35"/>
    <mergeCell ref="J29:J35"/>
    <mergeCell ref="H37:I37"/>
    <mergeCell ref="H38:J38"/>
    <mergeCell ref="H39:J39"/>
    <mergeCell ref="E29:E35"/>
    <mergeCell ref="A25:A37"/>
    <mergeCell ref="K37:L37"/>
    <mergeCell ref="N37:O37"/>
    <mergeCell ref="A7:A24"/>
    <mergeCell ref="K7:K10"/>
    <mergeCell ref="N7:N10"/>
    <mergeCell ref="K11:K20"/>
    <mergeCell ref="M11:M20"/>
    <mergeCell ref="N11:N20"/>
    <mergeCell ref="G29:G35"/>
    <mergeCell ref="E37:F37"/>
    <mergeCell ref="P11:P20"/>
    <mergeCell ref="K21:K23"/>
    <mergeCell ref="N21:N23"/>
    <mergeCell ref="L23:M23"/>
    <mergeCell ref="O23:P23"/>
    <mergeCell ref="K24:L24"/>
    <mergeCell ref="N24:O24"/>
    <mergeCell ref="L21:L22"/>
    <mergeCell ref="M21:M22"/>
    <mergeCell ref="A5:A6"/>
    <mergeCell ref="K5:K6"/>
    <mergeCell ref="L5:M5"/>
    <mergeCell ref="N5:N6"/>
    <mergeCell ref="O5:P5"/>
    <mergeCell ref="A44:A61"/>
    <mergeCell ref="K44:K47"/>
    <mergeCell ref="N44:N47"/>
    <mergeCell ref="N42:N43"/>
    <mergeCell ref="O42:P42"/>
    <mergeCell ref="K61:L61"/>
    <mergeCell ref="N61:O61"/>
    <mergeCell ref="K39:M39"/>
    <mergeCell ref="N39:P39"/>
    <mergeCell ref="H5:H6"/>
    <mergeCell ref="I5:J5"/>
    <mergeCell ref="J11:J20"/>
    <mergeCell ref="H21:H23"/>
    <mergeCell ref="I21:I22"/>
    <mergeCell ref="J21:J22"/>
    <mergeCell ref="I23:J23"/>
    <mergeCell ref="H24:I24"/>
    <mergeCell ref="H25:H28"/>
    <mergeCell ref="J25:J28"/>
    <mergeCell ref="H44:H47"/>
    <mergeCell ref="H48:H57"/>
    <mergeCell ref="J48:J57"/>
    <mergeCell ref="H58:H60"/>
    <mergeCell ref="I60:J60"/>
    <mergeCell ref="H61:I61"/>
    <mergeCell ref="H74:I74"/>
    <mergeCell ref="J66:J72"/>
    <mergeCell ref="E74:F74"/>
    <mergeCell ref="E42:E43"/>
    <mergeCell ref="F42:G42"/>
    <mergeCell ref="E44:E47"/>
    <mergeCell ref="E48:E57"/>
    <mergeCell ref="G48:G57"/>
    <mergeCell ref="E58:E60"/>
    <mergeCell ref="F60:G60"/>
    <mergeCell ref="E61:F61"/>
    <mergeCell ref="E105:E111"/>
    <mergeCell ref="G105:G111"/>
    <mergeCell ref="E81:E82"/>
    <mergeCell ref="F81:G81"/>
    <mergeCell ref="E87:E96"/>
    <mergeCell ref="G87:G96"/>
    <mergeCell ref="E83:E86"/>
    <mergeCell ref="E97:G99"/>
    <mergeCell ref="E75:G75"/>
    <mergeCell ref="E76:G76"/>
    <mergeCell ref="A62:A74"/>
    <mergeCell ref="K74:L74"/>
    <mergeCell ref="N74:O74"/>
    <mergeCell ref="B113:C113"/>
    <mergeCell ref="E113:F113"/>
    <mergeCell ref="H113:I113"/>
    <mergeCell ref="N83:N86"/>
    <mergeCell ref="N62:N65"/>
    <mergeCell ref="N66:N72"/>
    <mergeCell ref="A101:A113"/>
    <mergeCell ref="K113:L113"/>
    <mergeCell ref="A83:A100"/>
    <mergeCell ref="K83:K86"/>
    <mergeCell ref="H75:J75"/>
    <mergeCell ref="H76:J76"/>
    <mergeCell ref="N81:N82"/>
    <mergeCell ref="O81:P81"/>
    <mergeCell ref="H81:H82"/>
    <mergeCell ref="I81:J81"/>
    <mergeCell ref="J87:J96"/>
    <mergeCell ref="A81:A82"/>
    <mergeCell ref="H83:H86"/>
    <mergeCell ref="B83:B86"/>
    <mergeCell ref="B81:B82"/>
    <mergeCell ref="B105:B111"/>
    <mergeCell ref="D105:D111"/>
    <mergeCell ref="G101:G104"/>
    <mergeCell ref="E101:E104"/>
    <mergeCell ref="B114:D114"/>
    <mergeCell ref="E114:G114"/>
    <mergeCell ref="H114:J114"/>
    <mergeCell ref="K76:M76"/>
    <mergeCell ref="N76:P76"/>
    <mergeCell ref="B100:C100"/>
    <mergeCell ref="E100:F100"/>
    <mergeCell ref="H100:I100"/>
    <mergeCell ref="H87:H96"/>
    <mergeCell ref="H97:J99"/>
    <mergeCell ref="C81:D81"/>
    <mergeCell ref="B87:B96"/>
    <mergeCell ref="D87:D96"/>
    <mergeCell ref="B76:D76"/>
    <mergeCell ref="B115:D115"/>
    <mergeCell ref="E115:G115"/>
    <mergeCell ref="H115:J115"/>
    <mergeCell ref="K81:K82"/>
    <mergeCell ref="L81:M81"/>
    <mergeCell ref="K75:M75"/>
    <mergeCell ref="N75:P75"/>
    <mergeCell ref="K115:M115"/>
    <mergeCell ref="N115:P115"/>
    <mergeCell ref="K100:L100"/>
    <mergeCell ref="N100:O100"/>
    <mergeCell ref="N113:O113"/>
    <mergeCell ref="K114:M114"/>
    <mergeCell ref="N114:P114"/>
    <mergeCell ref="H101:H104"/>
    <mergeCell ref="J101:J104"/>
    <mergeCell ref="H105:H111"/>
    <mergeCell ref="J105:J111"/>
    <mergeCell ref="K101:K104"/>
    <mergeCell ref="M101:M104"/>
    <mergeCell ref="K105:K111"/>
    <mergeCell ref="M105:M111"/>
    <mergeCell ref="B101:B104"/>
    <mergeCell ref="D101:D104"/>
    <mergeCell ref="A121:P131"/>
    <mergeCell ref="K62:K65"/>
    <mergeCell ref="K66:K72"/>
    <mergeCell ref="M62:M65"/>
    <mergeCell ref="M66:M72"/>
    <mergeCell ref="K25:K28"/>
    <mergeCell ref="K29:K35"/>
    <mergeCell ref="M29:M35"/>
    <mergeCell ref="M25:M28"/>
    <mergeCell ref="N25:N28"/>
    <mergeCell ref="N29:N35"/>
    <mergeCell ref="P25:P28"/>
    <mergeCell ref="P29:P35"/>
    <mergeCell ref="B62:B65"/>
    <mergeCell ref="B66:B72"/>
    <mergeCell ref="D62:D65"/>
    <mergeCell ref="D66:D72"/>
    <mergeCell ref="E62:E65"/>
    <mergeCell ref="G62:G65"/>
    <mergeCell ref="E66:E72"/>
    <mergeCell ref="G66:G72"/>
    <mergeCell ref="H62:H65"/>
    <mergeCell ref="J62:J65"/>
    <mergeCell ref="H66:H72"/>
    <mergeCell ref="K58:M60"/>
    <mergeCell ref="N58:P60"/>
    <mergeCell ref="B97:D99"/>
    <mergeCell ref="K97:M99"/>
    <mergeCell ref="N87:N91"/>
    <mergeCell ref="N92:N96"/>
    <mergeCell ref="N97:P99"/>
    <mergeCell ref="K87:K96"/>
    <mergeCell ref="M87:M96"/>
    <mergeCell ref="P62:P65"/>
    <mergeCell ref="P66:P72"/>
    <mergeCell ref="B75:D75"/>
    <mergeCell ref="B58:B60"/>
    <mergeCell ref="C60:D60"/>
    <mergeCell ref="B61:C61"/>
    <mergeCell ref="B74:C74"/>
  </mergeCells>
  <phoneticPr fontId="2" type="noConversion"/>
  <pageMargins left="0.11811023622047245" right="0.11811023622047245" top="0.19685039370078741" bottom="3.937007874015748E-2" header="3.937007874015748E-2" footer="0"/>
  <pageSetup paperSize="9" scale="60" orientation="landscape" r:id="rId1"/>
  <headerFooter alignWithMargins="0"/>
  <rowBreaks count="1" manualBreakCount="1">
    <brk id="39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B812"/>
  <sheetViews>
    <sheetView view="pageBreakPreview" zoomScale="90" zoomScaleNormal="100" zoomScaleSheetLayoutView="90" workbookViewId="0">
      <selection activeCell="E11" sqref="E11:E20"/>
    </sheetView>
  </sheetViews>
  <sheetFormatPr defaultColWidth="7.33203125" defaultRowHeight="29.25" customHeight="1"/>
  <cols>
    <col min="1" max="1" width="12.109375" style="1" customWidth="1"/>
    <col min="2" max="2" width="6.5546875" style="1" customWidth="1"/>
    <col min="3" max="3" width="26.77734375" style="1" customWidth="1"/>
    <col min="4" max="4" width="3.77734375" style="1" customWidth="1"/>
    <col min="5" max="5" width="6.5546875" style="3" customWidth="1"/>
    <col min="6" max="6" width="26.77734375" style="3" customWidth="1"/>
    <col min="7" max="7" width="3.77734375" style="3" customWidth="1"/>
    <col min="8" max="8" width="6.5546875" style="3" customWidth="1"/>
    <col min="9" max="9" width="26.77734375" style="3" customWidth="1"/>
    <col min="10" max="10" width="3.77734375" style="3" customWidth="1"/>
    <col min="11" max="11" width="6.5546875" style="3" customWidth="1"/>
    <col min="12" max="12" width="26.77734375" style="3" customWidth="1"/>
    <col min="13" max="13" width="3.77734375" style="3" customWidth="1"/>
    <col min="14" max="14" width="6.5546875" style="3" customWidth="1"/>
    <col min="15" max="15" width="26.77734375" style="3" customWidth="1"/>
    <col min="16" max="16" width="3.77734375" style="3" customWidth="1"/>
    <col min="17" max="17" width="4.109375" style="3" customWidth="1"/>
    <col min="18" max="18" width="26.6640625" style="3" customWidth="1"/>
    <col min="19" max="19" width="6.109375" style="3" customWidth="1"/>
    <col min="20" max="20" width="4.109375" style="3" customWidth="1"/>
    <col min="21" max="21" width="25.88671875" style="3" customWidth="1"/>
    <col min="22" max="22" width="5.44140625" style="3" customWidth="1"/>
    <col min="23" max="23" width="7.21875" style="1" customWidth="1"/>
    <col min="24" max="24" width="24.6640625" style="1" customWidth="1"/>
    <col min="25" max="25" width="6.77734375" style="1" customWidth="1"/>
    <col min="26" max="26" width="7.33203125" style="1"/>
    <col min="27" max="27" width="25.6640625" style="1" customWidth="1"/>
    <col min="28" max="29" width="7.33203125" style="1"/>
    <col min="30" max="30" width="25" style="1" customWidth="1"/>
    <col min="31" max="32" width="7.33203125" style="1"/>
    <col min="33" max="33" width="23.44140625" style="1" customWidth="1"/>
    <col min="34" max="16384" width="7.33203125" style="1"/>
  </cols>
  <sheetData>
    <row r="1" spans="1:28" s="25" customFormat="1" ht="29.25" customHeight="1">
      <c r="A1" s="153" t="s">
        <v>311</v>
      </c>
      <c r="B1" s="144"/>
      <c r="C1" s="144"/>
      <c r="D1" s="144"/>
      <c r="E1" s="14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144"/>
      <c r="T1" s="24"/>
      <c r="U1" s="24"/>
      <c r="V1" s="24"/>
    </row>
    <row r="2" spans="1:28" s="25" customFormat="1" ht="15.75" customHeight="1">
      <c r="A2" s="153"/>
      <c r="B2" s="144"/>
      <c r="C2" s="144"/>
      <c r="D2" s="144"/>
      <c r="E2" s="14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144"/>
      <c r="T2" s="24"/>
      <c r="U2" s="24"/>
      <c r="V2" s="24"/>
    </row>
    <row r="3" spans="1:28" s="27" customFormat="1" ht="21.75" customHeight="1">
      <c r="A3" s="154" t="s">
        <v>249</v>
      </c>
      <c r="B3" s="145"/>
      <c r="C3" s="145"/>
      <c r="D3" s="145"/>
      <c r="E3" s="145"/>
      <c r="F3" s="145"/>
      <c r="G3" s="145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145"/>
      <c r="T3" s="145"/>
      <c r="U3" s="145"/>
      <c r="V3" s="145"/>
      <c r="W3" s="145"/>
      <c r="X3" s="145"/>
      <c r="Y3" s="145"/>
      <c r="Z3" s="145"/>
      <c r="AA3" s="145"/>
      <c r="AB3" s="145"/>
    </row>
    <row r="4" spans="1:28" s="29" customFormat="1" ht="21.75" customHeight="1">
      <c r="A4" s="146"/>
      <c r="B4" s="146"/>
      <c r="C4" s="146"/>
      <c r="D4" s="146"/>
      <c r="E4" s="146"/>
      <c r="F4" s="146"/>
      <c r="G4" s="146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146"/>
      <c r="T4" s="146"/>
      <c r="U4" s="146"/>
      <c r="V4" s="146"/>
      <c r="W4" s="146"/>
      <c r="X4" s="146"/>
      <c r="Y4" s="146"/>
      <c r="Z4" s="146"/>
      <c r="AA4" s="146"/>
      <c r="AB4" s="146"/>
    </row>
    <row r="5" spans="1:28" s="23" customFormat="1" ht="24" customHeight="1">
      <c r="A5" s="252" t="s">
        <v>3</v>
      </c>
      <c r="B5" s="249" t="s">
        <v>1</v>
      </c>
      <c r="C5" s="249" t="s">
        <v>336</v>
      </c>
      <c r="D5" s="249"/>
      <c r="E5" s="249" t="s">
        <v>1</v>
      </c>
      <c r="F5" s="249" t="s">
        <v>335</v>
      </c>
      <c r="G5" s="249"/>
      <c r="H5" s="249" t="s">
        <v>1</v>
      </c>
      <c r="I5" s="249" t="s">
        <v>334</v>
      </c>
      <c r="J5" s="249"/>
      <c r="K5" s="249" t="s">
        <v>1</v>
      </c>
      <c r="L5" s="249" t="s">
        <v>29</v>
      </c>
      <c r="M5" s="249"/>
      <c r="N5" s="249" t="s">
        <v>1</v>
      </c>
      <c r="O5" s="249" t="s">
        <v>48</v>
      </c>
      <c r="P5" s="249"/>
      <c r="Q5" s="22"/>
      <c r="R5" s="22"/>
      <c r="S5" s="22"/>
      <c r="T5" s="22"/>
      <c r="U5" s="22"/>
      <c r="V5" s="22"/>
    </row>
    <row r="6" spans="1:28" s="23" customFormat="1" ht="24" customHeight="1">
      <c r="A6" s="252"/>
      <c r="B6" s="249"/>
      <c r="C6" s="167" t="s">
        <v>2</v>
      </c>
      <c r="D6" s="167" t="s">
        <v>0</v>
      </c>
      <c r="E6" s="249"/>
      <c r="F6" s="167" t="s">
        <v>2</v>
      </c>
      <c r="G6" s="167" t="s">
        <v>0</v>
      </c>
      <c r="H6" s="249"/>
      <c r="I6" s="167" t="s">
        <v>2</v>
      </c>
      <c r="J6" s="167" t="s">
        <v>0</v>
      </c>
      <c r="K6" s="249"/>
      <c r="L6" s="136" t="s">
        <v>2</v>
      </c>
      <c r="M6" s="136" t="s">
        <v>0</v>
      </c>
      <c r="N6" s="249"/>
      <c r="O6" s="136" t="s">
        <v>2</v>
      </c>
      <c r="P6" s="136" t="s">
        <v>0</v>
      </c>
      <c r="Q6" s="22"/>
      <c r="R6" s="22"/>
      <c r="S6" s="22"/>
      <c r="T6" s="22"/>
      <c r="U6" s="22"/>
      <c r="V6" s="22"/>
    </row>
    <row r="7" spans="1:28" s="16" customFormat="1" ht="24" customHeight="1">
      <c r="A7" s="251" t="s">
        <v>4</v>
      </c>
      <c r="B7" s="240" t="s">
        <v>30</v>
      </c>
      <c r="C7" s="169" t="s">
        <v>31</v>
      </c>
      <c r="D7" s="169">
        <v>2</v>
      </c>
      <c r="E7" s="240" t="s">
        <v>30</v>
      </c>
      <c r="F7" s="169" t="s">
        <v>31</v>
      </c>
      <c r="G7" s="169">
        <v>2</v>
      </c>
      <c r="H7" s="240" t="s">
        <v>30</v>
      </c>
      <c r="I7" s="169" t="s">
        <v>31</v>
      </c>
      <c r="J7" s="169">
        <v>2</v>
      </c>
      <c r="K7" s="240" t="s">
        <v>30</v>
      </c>
      <c r="L7" s="138" t="s">
        <v>31</v>
      </c>
      <c r="M7" s="138">
        <v>2</v>
      </c>
      <c r="N7" s="240" t="s">
        <v>30</v>
      </c>
      <c r="O7" s="138" t="s">
        <v>31</v>
      </c>
      <c r="P7" s="138">
        <v>2</v>
      </c>
      <c r="Q7" s="15"/>
      <c r="R7" s="15"/>
      <c r="S7" s="15"/>
      <c r="T7" s="15"/>
      <c r="U7" s="15"/>
      <c r="V7" s="15"/>
    </row>
    <row r="8" spans="1:28" s="16" customFormat="1" ht="24" customHeight="1">
      <c r="A8" s="251"/>
      <c r="B8" s="240"/>
      <c r="C8" s="168" t="s">
        <v>6</v>
      </c>
      <c r="D8" s="169">
        <v>3</v>
      </c>
      <c r="E8" s="240"/>
      <c r="F8" s="168" t="s">
        <v>6</v>
      </c>
      <c r="G8" s="169">
        <v>3</v>
      </c>
      <c r="H8" s="240"/>
      <c r="I8" s="168" t="s">
        <v>6</v>
      </c>
      <c r="J8" s="169">
        <v>3</v>
      </c>
      <c r="K8" s="240"/>
      <c r="L8" s="137" t="s">
        <v>6</v>
      </c>
      <c r="M8" s="138">
        <v>3</v>
      </c>
      <c r="N8" s="240"/>
      <c r="O8" s="137" t="s">
        <v>6</v>
      </c>
      <c r="P8" s="138">
        <v>3</v>
      </c>
      <c r="Q8" s="15"/>
      <c r="R8" s="15"/>
      <c r="S8" s="15"/>
      <c r="T8" s="15"/>
      <c r="U8" s="15"/>
      <c r="V8" s="15"/>
    </row>
    <row r="9" spans="1:28" s="16" customFormat="1" ht="24" customHeight="1">
      <c r="A9" s="251"/>
      <c r="B9" s="240"/>
      <c r="C9" s="168" t="s">
        <v>33</v>
      </c>
      <c r="D9" s="169">
        <v>3</v>
      </c>
      <c r="E9" s="240"/>
      <c r="F9" s="168" t="s">
        <v>33</v>
      </c>
      <c r="G9" s="169">
        <v>3</v>
      </c>
      <c r="H9" s="240"/>
      <c r="I9" s="168" t="s">
        <v>33</v>
      </c>
      <c r="J9" s="169">
        <v>3</v>
      </c>
      <c r="K9" s="240"/>
      <c r="L9" s="137" t="s">
        <v>33</v>
      </c>
      <c r="M9" s="138">
        <v>3</v>
      </c>
      <c r="N9" s="240"/>
      <c r="O9" s="137" t="s">
        <v>33</v>
      </c>
      <c r="P9" s="138">
        <v>3</v>
      </c>
      <c r="Q9" s="15"/>
      <c r="R9" s="15"/>
      <c r="S9" s="15"/>
      <c r="T9" s="15"/>
      <c r="U9" s="15"/>
      <c r="V9" s="15"/>
    </row>
    <row r="10" spans="1:28" s="16" customFormat="1" ht="24" customHeight="1">
      <c r="A10" s="251"/>
      <c r="B10" s="240"/>
      <c r="C10" s="169"/>
      <c r="D10" s="169"/>
      <c r="E10" s="240"/>
      <c r="F10" s="169"/>
      <c r="G10" s="169"/>
      <c r="H10" s="240"/>
      <c r="I10" s="169"/>
      <c r="J10" s="169"/>
      <c r="K10" s="240"/>
      <c r="L10" s="138"/>
      <c r="M10" s="138"/>
      <c r="N10" s="240"/>
      <c r="O10" s="138" t="s">
        <v>49</v>
      </c>
      <c r="P10" s="138">
        <v>4</v>
      </c>
      <c r="Q10" s="15"/>
      <c r="R10" s="15"/>
      <c r="S10" s="15"/>
      <c r="T10" s="15"/>
      <c r="U10" s="15"/>
      <c r="V10" s="15"/>
    </row>
    <row r="11" spans="1:28" s="16" customFormat="1" ht="24" customHeight="1">
      <c r="A11" s="251"/>
      <c r="B11" s="240" t="s">
        <v>342</v>
      </c>
      <c r="C11" s="169" t="s">
        <v>34</v>
      </c>
      <c r="D11" s="241">
        <v>24</v>
      </c>
      <c r="E11" s="240" t="s">
        <v>342</v>
      </c>
      <c r="F11" s="169" t="s">
        <v>34</v>
      </c>
      <c r="G11" s="241">
        <v>24</v>
      </c>
      <c r="H11" s="240" t="s">
        <v>50</v>
      </c>
      <c r="I11" s="169" t="s">
        <v>34</v>
      </c>
      <c r="J11" s="241">
        <v>24</v>
      </c>
      <c r="K11" s="240" t="s">
        <v>50</v>
      </c>
      <c r="L11" s="138" t="s">
        <v>34</v>
      </c>
      <c r="M11" s="241">
        <v>24</v>
      </c>
      <c r="N11" s="240" t="s">
        <v>50</v>
      </c>
      <c r="O11" s="138" t="s">
        <v>34</v>
      </c>
      <c r="P11" s="241">
        <v>24</v>
      </c>
      <c r="Q11" s="15"/>
      <c r="R11" s="15"/>
      <c r="S11" s="15"/>
      <c r="T11" s="15"/>
      <c r="U11" s="15"/>
      <c r="V11" s="15"/>
    </row>
    <row r="12" spans="1:28" s="16" customFormat="1" ht="24" customHeight="1">
      <c r="A12" s="251"/>
      <c r="B12" s="240"/>
      <c r="C12" s="169" t="s">
        <v>35</v>
      </c>
      <c r="D12" s="241"/>
      <c r="E12" s="240"/>
      <c r="F12" s="169" t="s">
        <v>35</v>
      </c>
      <c r="G12" s="241"/>
      <c r="H12" s="240"/>
      <c r="I12" s="169" t="s">
        <v>35</v>
      </c>
      <c r="J12" s="241"/>
      <c r="K12" s="240"/>
      <c r="L12" s="138" t="s">
        <v>35</v>
      </c>
      <c r="M12" s="241"/>
      <c r="N12" s="240"/>
      <c r="O12" s="138" t="s">
        <v>35</v>
      </c>
      <c r="P12" s="241"/>
      <c r="Q12" s="15"/>
      <c r="R12" s="15"/>
      <c r="S12" s="15"/>
      <c r="T12" s="15"/>
      <c r="U12" s="15"/>
      <c r="V12" s="15"/>
    </row>
    <row r="13" spans="1:28" s="16" customFormat="1" ht="24" customHeight="1">
      <c r="A13" s="251"/>
      <c r="B13" s="240"/>
      <c r="C13" s="169" t="s">
        <v>43</v>
      </c>
      <c r="D13" s="241"/>
      <c r="E13" s="240"/>
      <c r="F13" s="169" t="s">
        <v>43</v>
      </c>
      <c r="G13" s="241"/>
      <c r="H13" s="240"/>
      <c r="I13" s="169" t="s">
        <v>43</v>
      </c>
      <c r="J13" s="241"/>
      <c r="K13" s="240"/>
      <c r="L13" s="138" t="s">
        <v>43</v>
      </c>
      <c r="M13" s="241"/>
      <c r="N13" s="240"/>
      <c r="O13" s="138" t="s">
        <v>43</v>
      </c>
      <c r="P13" s="241"/>
      <c r="Q13" s="15"/>
      <c r="R13" s="15"/>
      <c r="S13" s="15"/>
      <c r="T13" s="15"/>
      <c r="U13" s="15"/>
      <c r="V13" s="15"/>
    </row>
    <row r="14" spans="1:28" s="16" customFormat="1" ht="24" customHeight="1">
      <c r="A14" s="251"/>
      <c r="B14" s="240"/>
      <c r="C14" s="169" t="s">
        <v>36</v>
      </c>
      <c r="D14" s="241"/>
      <c r="E14" s="240"/>
      <c r="F14" s="169" t="s">
        <v>36</v>
      </c>
      <c r="G14" s="241"/>
      <c r="H14" s="240"/>
      <c r="I14" s="169" t="s">
        <v>36</v>
      </c>
      <c r="J14" s="241"/>
      <c r="K14" s="240"/>
      <c r="L14" s="138" t="s">
        <v>36</v>
      </c>
      <c r="M14" s="241"/>
      <c r="N14" s="240"/>
      <c r="O14" s="138" t="s">
        <v>36</v>
      </c>
      <c r="P14" s="241"/>
      <c r="Q14" s="15"/>
      <c r="R14" s="15"/>
      <c r="S14" s="15"/>
      <c r="T14" s="15"/>
      <c r="U14" s="15"/>
      <c r="V14" s="15"/>
    </row>
    <row r="15" spans="1:28" s="16" customFormat="1" ht="24" customHeight="1">
      <c r="A15" s="251"/>
      <c r="B15" s="240"/>
      <c r="C15" s="169" t="s">
        <v>37</v>
      </c>
      <c r="D15" s="241"/>
      <c r="E15" s="240"/>
      <c r="F15" s="169" t="s">
        <v>37</v>
      </c>
      <c r="G15" s="241"/>
      <c r="H15" s="240"/>
      <c r="I15" s="169" t="s">
        <v>37</v>
      </c>
      <c r="J15" s="241"/>
      <c r="K15" s="240"/>
      <c r="L15" s="138" t="s">
        <v>37</v>
      </c>
      <c r="M15" s="241"/>
      <c r="N15" s="240"/>
      <c r="O15" s="138" t="s">
        <v>37</v>
      </c>
      <c r="P15" s="241"/>
      <c r="Q15" s="15"/>
      <c r="R15" s="15"/>
      <c r="S15" s="15"/>
      <c r="T15" s="15"/>
      <c r="U15" s="15"/>
      <c r="V15" s="15"/>
    </row>
    <row r="16" spans="1:28" s="16" customFormat="1" ht="24" customHeight="1">
      <c r="A16" s="251"/>
      <c r="B16" s="240"/>
      <c r="C16" s="168" t="s">
        <v>38</v>
      </c>
      <c r="D16" s="241"/>
      <c r="E16" s="240"/>
      <c r="F16" s="168" t="s">
        <v>38</v>
      </c>
      <c r="G16" s="241"/>
      <c r="H16" s="240"/>
      <c r="I16" s="168" t="s">
        <v>38</v>
      </c>
      <c r="J16" s="241"/>
      <c r="K16" s="240"/>
      <c r="L16" s="137" t="s">
        <v>38</v>
      </c>
      <c r="M16" s="241"/>
      <c r="N16" s="240"/>
      <c r="O16" s="137" t="s">
        <v>38</v>
      </c>
      <c r="P16" s="241"/>
      <c r="Q16" s="15"/>
      <c r="R16" s="15"/>
      <c r="S16" s="15"/>
      <c r="T16" s="15"/>
      <c r="U16" s="15"/>
      <c r="V16" s="15"/>
    </row>
    <row r="17" spans="1:22" s="16" customFormat="1" ht="24" customHeight="1">
      <c r="A17" s="251"/>
      <c r="B17" s="240"/>
      <c r="C17" s="168" t="s">
        <v>39</v>
      </c>
      <c r="D17" s="241"/>
      <c r="E17" s="240"/>
      <c r="F17" s="168" t="s">
        <v>39</v>
      </c>
      <c r="G17" s="241"/>
      <c r="H17" s="240"/>
      <c r="I17" s="168" t="s">
        <v>39</v>
      </c>
      <c r="J17" s="241"/>
      <c r="K17" s="240"/>
      <c r="L17" s="137" t="s">
        <v>39</v>
      </c>
      <c r="M17" s="241"/>
      <c r="N17" s="240"/>
      <c r="O17" s="137" t="s">
        <v>39</v>
      </c>
      <c r="P17" s="241"/>
      <c r="Q17" s="15"/>
      <c r="R17" s="15"/>
      <c r="S17" s="15"/>
      <c r="T17" s="15"/>
      <c r="U17" s="15"/>
      <c r="V17" s="15"/>
    </row>
    <row r="18" spans="1:22" s="16" customFormat="1" ht="24" customHeight="1">
      <c r="A18" s="251"/>
      <c r="B18" s="240"/>
      <c r="C18" s="169" t="s">
        <v>40</v>
      </c>
      <c r="D18" s="241"/>
      <c r="E18" s="240"/>
      <c r="F18" s="169" t="s">
        <v>40</v>
      </c>
      <c r="G18" s="241"/>
      <c r="H18" s="240"/>
      <c r="I18" s="169" t="s">
        <v>40</v>
      </c>
      <c r="J18" s="241"/>
      <c r="K18" s="240"/>
      <c r="L18" s="138" t="s">
        <v>40</v>
      </c>
      <c r="M18" s="241"/>
      <c r="N18" s="240"/>
      <c r="O18" s="138" t="s">
        <v>40</v>
      </c>
      <c r="P18" s="241"/>
      <c r="Q18" s="15"/>
      <c r="R18" s="15"/>
      <c r="S18" s="15"/>
      <c r="T18" s="15"/>
      <c r="U18" s="15"/>
      <c r="V18" s="15"/>
    </row>
    <row r="19" spans="1:22" s="16" customFormat="1" ht="24" customHeight="1">
      <c r="A19" s="251"/>
      <c r="B19" s="240"/>
      <c r="C19" s="169" t="s">
        <v>41</v>
      </c>
      <c r="D19" s="241"/>
      <c r="E19" s="240"/>
      <c r="F19" s="169" t="s">
        <v>41</v>
      </c>
      <c r="G19" s="241"/>
      <c r="H19" s="240"/>
      <c r="I19" s="169" t="s">
        <v>41</v>
      </c>
      <c r="J19" s="241"/>
      <c r="K19" s="240"/>
      <c r="L19" s="138" t="s">
        <v>41</v>
      </c>
      <c r="M19" s="241"/>
      <c r="N19" s="240"/>
      <c r="O19" s="138" t="s">
        <v>41</v>
      </c>
      <c r="P19" s="241"/>
      <c r="Q19" s="15"/>
      <c r="R19" s="15"/>
      <c r="S19" s="15"/>
      <c r="T19" s="15"/>
      <c r="U19" s="15"/>
      <c r="V19" s="15"/>
    </row>
    <row r="20" spans="1:22" s="16" customFormat="1" ht="24" customHeight="1">
      <c r="A20" s="251"/>
      <c r="B20" s="240"/>
      <c r="C20" s="169" t="s">
        <v>42</v>
      </c>
      <c r="D20" s="241"/>
      <c r="E20" s="240"/>
      <c r="F20" s="169" t="s">
        <v>42</v>
      </c>
      <c r="G20" s="241"/>
      <c r="H20" s="240"/>
      <c r="I20" s="169" t="s">
        <v>42</v>
      </c>
      <c r="J20" s="241"/>
      <c r="K20" s="240"/>
      <c r="L20" s="138" t="s">
        <v>42</v>
      </c>
      <c r="M20" s="241"/>
      <c r="N20" s="240"/>
      <c r="O20" s="138" t="s">
        <v>42</v>
      </c>
      <c r="P20" s="241"/>
      <c r="Q20" s="15"/>
      <c r="R20" s="15"/>
      <c r="S20" s="15"/>
      <c r="T20" s="15"/>
      <c r="U20" s="15"/>
      <c r="V20" s="15"/>
    </row>
    <row r="21" spans="1:22" s="16" customFormat="1" ht="24" customHeight="1">
      <c r="A21" s="251"/>
      <c r="B21" s="246" t="s">
        <v>47</v>
      </c>
      <c r="C21" s="246"/>
      <c r="D21" s="170">
        <f>D11+D9+D8+D7</f>
        <v>32</v>
      </c>
      <c r="E21" s="246" t="s">
        <v>47</v>
      </c>
      <c r="F21" s="246"/>
      <c r="G21" s="170">
        <f>G11+G9+G8+G7</f>
        <v>32</v>
      </c>
      <c r="H21" s="246" t="s">
        <v>47</v>
      </c>
      <c r="I21" s="246"/>
      <c r="J21" s="170">
        <f>J11+J9+J8+J7</f>
        <v>32</v>
      </c>
      <c r="K21" s="246" t="s">
        <v>47</v>
      </c>
      <c r="L21" s="246"/>
      <c r="M21" s="135">
        <f>M11+M9+M8+M7</f>
        <v>32</v>
      </c>
      <c r="N21" s="246" t="s">
        <v>47</v>
      </c>
      <c r="O21" s="246"/>
      <c r="P21" s="135">
        <v>36</v>
      </c>
      <c r="Q21" s="15"/>
      <c r="R21" s="15"/>
      <c r="S21" s="15"/>
      <c r="T21" s="15"/>
      <c r="U21" s="15"/>
      <c r="V21" s="15"/>
    </row>
    <row r="22" spans="1:22" s="16" customFormat="1" ht="24" customHeight="1">
      <c r="A22" s="251" t="s">
        <v>5</v>
      </c>
      <c r="B22" s="237" t="s">
        <v>264</v>
      </c>
      <c r="C22" s="169" t="s">
        <v>253</v>
      </c>
      <c r="D22" s="242">
        <v>18</v>
      </c>
      <c r="E22" s="237" t="s">
        <v>264</v>
      </c>
      <c r="F22" s="169" t="s">
        <v>253</v>
      </c>
      <c r="G22" s="242">
        <v>18</v>
      </c>
      <c r="H22" s="237" t="s">
        <v>264</v>
      </c>
      <c r="I22" s="169" t="s">
        <v>253</v>
      </c>
      <c r="J22" s="242">
        <v>18</v>
      </c>
      <c r="K22" s="237" t="s">
        <v>264</v>
      </c>
      <c r="L22" s="138" t="s">
        <v>253</v>
      </c>
      <c r="M22" s="242">
        <v>18</v>
      </c>
      <c r="N22" s="237" t="s">
        <v>264</v>
      </c>
      <c r="O22" s="138" t="s">
        <v>253</v>
      </c>
      <c r="P22" s="242">
        <v>18</v>
      </c>
      <c r="Q22" s="15"/>
      <c r="R22" s="15"/>
      <c r="S22" s="15"/>
      <c r="T22" s="15"/>
      <c r="U22" s="15"/>
      <c r="V22" s="15"/>
    </row>
    <row r="23" spans="1:22" s="16" customFormat="1" ht="24" customHeight="1">
      <c r="A23" s="251"/>
      <c r="B23" s="243"/>
      <c r="C23" s="171" t="s">
        <v>254</v>
      </c>
      <c r="D23" s="243"/>
      <c r="E23" s="243"/>
      <c r="F23" s="171" t="s">
        <v>254</v>
      </c>
      <c r="G23" s="243"/>
      <c r="H23" s="243"/>
      <c r="I23" s="171" t="s">
        <v>254</v>
      </c>
      <c r="J23" s="243"/>
      <c r="K23" s="243"/>
      <c r="L23" s="140" t="s">
        <v>254</v>
      </c>
      <c r="M23" s="243"/>
      <c r="N23" s="243"/>
      <c r="O23" s="140" t="s">
        <v>254</v>
      </c>
      <c r="P23" s="243"/>
      <c r="Q23" s="15"/>
      <c r="R23" s="15"/>
      <c r="S23" s="15"/>
      <c r="T23" s="15"/>
      <c r="U23" s="15"/>
      <c r="V23" s="15"/>
    </row>
    <row r="24" spans="1:22" s="16" customFormat="1" ht="24" customHeight="1">
      <c r="A24" s="251"/>
      <c r="B24" s="243"/>
      <c r="C24" s="171" t="s">
        <v>255</v>
      </c>
      <c r="D24" s="243"/>
      <c r="E24" s="243"/>
      <c r="F24" s="171" t="s">
        <v>255</v>
      </c>
      <c r="G24" s="243"/>
      <c r="H24" s="243"/>
      <c r="I24" s="171" t="s">
        <v>255</v>
      </c>
      <c r="J24" s="243"/>
      <c r="K24" s="243"/>
      <c r="L24" s="140" t="s">
        <v>255</v>
      </c>
      <c r="M24" s="243"/>
      <c r="N24" s="243"/>
      <c r="O24" s="140" t="s">
        <v>255</v>
      </c>
      <c r="P24" s="243"/>
      <c r="Q24" s="15"/>
      <c r="R24" s="15"/>
      <c r="S24" s="15"/>
      <c r="T24" s="15"/>
      <c r="U24" s="15"/>
      <c r="V24" s="15"/>
    </row>
    <row r="25" spans="1:22" s="16" customFormat="1" ht="24" customHeight="1">
      <c r="A25" s="251"/>
      <c r="B25" s="244"/>
      <c r="C25" s="169" t="s">
        <v>256</v>
      </c>
      <c r="D25" s="244"/>
      <c r="E25" s="244"/>
      <c r="F25" s="169" t="s">
        <v>256</v>
      </c>
      <c r="G25" s="244"/>
      <c r="H25" s="244"/>
      <c r="I25" s="169" t="s">
        <v>256</v>
      </c>
      <c r="J25" s="244"/>
      <c r="K25" s="244"/>
      <c r="L25" s="138" t="s">
        <v>256</v>
      </c>
      <c r="M25" s="244"/>
      <c r="N25" s="244"/>
      <c r="O25" s="138" t="s">
        <v>256</v>
      </c>
      <c r="P25" s="244"/>
      <c r="Q25" s="15"/>
      <c r="R25" s="15"/>
      <c r="S25" s="15"/>
      <c r="T25" s="15"/>
      <c r="U25" s="15"/>
      <c r="V25" s="15"/>
    </row>
    <row r="26" spans="1:22" s="16" customFormat="1" ht="24" customHeight="1">
      <c r="A26" s="251"/>
      <c r="B26" s="237" t="s">
        <v>265</v>
      </c>
      <c r="C26" s="237" t="s">
        <v>313</v>
      </c>
      <c r="D26" s="242">
        <v>3</v>
      </c>
      <c r="E26" s="237" t="s">
        <v>265</v>
      </c>
      <c r="F26" s="237" t="s">
        <v>313</v>
      </c>
      <c r="G26" s="242">
        <v>3</v>
      </c>
      <c r="H26" s="237" t="s">
        <v>265</v>
      </c>
      <c r="I26" s="237" t="s">
        <v>313</v>
      </c>
      <c r="J26" s="242">
        <v>3</v>
      </c>
      <c r="K26" s="237" t="s">
        <v>265</v>
      </c>
      <c r="L26" s="237" t="s">
        <v>313</v>
      </c>
      <c r="M26" s="242">
        <v>3</v>
      </c>
      <c r="N26" s="237" t="s">
        <v>265</v>
      </c>
      <c r="O26" s="237" t="s">
        <v>313</v>
      </c>
      <c r="P26" s="242">
        <v>3</v>
      </c>
      <c r="Q26" s="15"/>
      <c r="R26" s="15"/>
      <c r="S26" s="15"/>
      <c r="T26" s="15"/>
      <c r="U26" s="15"/>
      <c r="V26" s="15"/>
    </row>
    <row r="27" spans="1:22" s="16" customFormat="1" ht="24" customHeight="1">
      <c r="A27" s="251"/>
      <c r="B27" s="243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15"/>
      <c r="R27" s="15"/>
      <c r="S27" s="15"/>
      <c r="T27" s="15"/>
      <c r="U27" s="15"/>
      <c r="V27" s="15"/>
    </row>
    <row r="28" spans="1:22" s="16" customFormat="1" ht="24" customHeight="1">
      <c r="A28" s="251"/>
      <c r="B28" s="243"/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15"/>
      <c r="R28" s="15"/>
      <c r="S28" s="15"/>
      <c r="T28" s="15"/>
      <c r="U28" s="15"/>
      <c r="V28" s="15"/>
    </row>
    <row r="29" spans="1:22" s="16" customFormat="1" ht="24" customHeight="1">
      <c r="A29" s="251"/>
      <c r="B29" s="243"/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15"/>
      <c r="R29" s="15"/>
      <c r="S29" s="15"/>
      <c r="T29" s="15"/>
      <c r="U29" s="15"/>
      <c r="V29" s="15"/>
    </row>
    <row r="30" spans="1:22" s="16" customFormat="1" ht="24" customHeight="1">
      <c r="A30" s="251"/>
      <c r="B30" s="243"/>
      <c r="C30" s="244"/>
      <c r="D30" s="243"/>
      <c r="E30" s="243"/>
      <c r="F30" s="244"/>
      <c r="G30" s="243"/>
      <c r="H30" s="243"/>
      <c r="I30" s="244"/>
      <c r="J30" s="243"/>
      <c r="K30" s="243"/>
      <c r="L30" s="244"/>
      <c r="M30" s="243"/>
      <c r="N30" s="243"/>
      <c r="O30" s="244"/>
      <c r="P30" s="243"/>
      <c r="Q30" s="15"/>
      <c r="R30" s="15"/>
      <c r="S30" s="15"/>
      <c r="T30" s="15"/>
      <c r="U30" s="15"/>
      <c r="V30" s="15"/>
    </row>
    <row r="31" spans="1:22" s="16" customFormat="1" ht="24" customHeight="1">
      <c r="A31" s="251"/>
      <c r="B31" s="169" t="s">
        <v>85</v>
      </c>
      <c r="C31" s="169" t="s">
        <v>312</v>
      </c>
      <c r="D31" s="169">
        <v>45</v>
      </c>
      <c r="E31" s="169" t="s">
        <v>85</v>
      </c>
      <c r="F31" s="169" t="s">
        <v>312</v>
      </c>
      <c r="G31" s="169">
        <v>45</v>
      </c>
      <c r="H31" s="169" t="s">
        <v>85</v>
      </c>
      <c r="I31" s="169" t="s">
        <v>312</v>
      </c>
      <c r="J31" s="169">
        <v>45</v>
      </c>
      <c r="K31" s="138" t="s">
        <v>85</v>
      </c>
      <c r="L31" s="138" t="s">
        <v>312</v>
      </c>
      <c r="M31" s="138">
        <v>45</v>
      </c>
      <c r="N31" s="138" t="s">
        <v>85</v>
      </c>
      <c r="O31" s="138" t="s">
        <v>266</v>
      </c>
      <c r="P31" s="165">
        <v>45</v>
      </c>
      <c r="Q31" s="15"/>
      <c r="R31" s="15"/>
      <c r="S31" s="15"/>
      <c r="T31" s="15"/>
      <c r="U31" s="15"/>
      <c r="V31" s="15"/>
    </row>
    <row r="32" spans="1:22" s="150" customFormat="1" ht="24" customHeight="1">
      <c r="A32" s="251"/>
      <c r="B32" s="246" t="s">
        <v>46</v>
      </c>
      <c r="C32" s="246"/>
      <c r="D32" s="170">
        <v>66</v>
      </c>
      <c r="E32" s="246" t="s">
        <v>46</v>
      </c>
      <c r="F32" s="246"/>
      <c r="G32" s="170">
        <v>66</v>
      </c>
      <c r="H32" s="246" t="s">
        <v>46</v>
      </c>
      <c r="I32" s="246"/>
      <c r="J32" s="170">
        <v>66</v>
      </c>
      <c r="K32" s="246" t="s">
        <v>46</v>
      </c>
      <c r="L32" s="246"/>
      <c r="M32" s="135">
        <v>66</v>
      </c>
      <c r="N32" s="246" t="s">
        <v>46</v>
      </c>
      <c r="O32" s="246"/>
      <c r="P32" s="135">
        <v>66</v>
      </c>
      <c r="Q32" s="149"/>
      <c r="R32" s="149"/>
      <c r="S32" s="149"/>
      <c r="T32" s="149"/>
      <c r="U32" s="149"/>
      <c r="V32" s="149"/>
    </row>
    <row r="33" spans="1:22" s="16" customFormat="1" ht="24" customHeight="1">
      <c r="A33" s="139" t="s">
        <v>22</v>
      </c>
      <c r="B33" s="245">
        <v>28</v>
      </c>
      <c r="C33" s="245"/>
      <c r="D33" s="245"/>
      <c r="E33" s="245">
        <v>28</v>
      </c>
      <c r="F33" s="245"/>
      <c r="G33" s="245"/>
      <c r="H33" s="245">
        <v>28</v>
      </c>
      <c r="I33" s="245"/>
      <c r="J33" s="245"/>
      <c r="K33" s="245">
        <v>28</v>
      </c>
      <c r="L33" s="245"/>
      <c r="M33" s="245"/>
      <c r="N33" s="245">
        <v>24</v>
      </c>
      <c r="O33" s="245"/>
      <c r="P33" s="245"/>
      <c r="Q33" s="15"/>
      <c r="R33" s="15"/>
      <c r="S33" s="15"/>
      <c r="T33" s="15"/>
      <c r="U33" s="15"/>
      <c r="V33" s="15"/>
    </row>
    <row r="34" spans="1:22" s="16" customFormat="1" ht="24" customHeight="1">
      <c r="A34" s="139" t="s">
        <v>23</v>
      </c>
      <c r="B34" s="246">
        <v>126</v>
      </c>
      <c r="C34" s="246"/>
      <c r="D34" s="246"/>
      <c r="E34" s="246">
        <v>126</v>
      </c>
      <c r="F34" s="246"/>
      <c r="G34" s="246"/>
      <c r="H34" s="246">
        <v>126</v>
      </c>
      <c r="I34" s="246"/>
      <c r="J34" s="246"/>
      <c r="K34" s="246">
        <v>126</v>
      </c>
      <c r="L34" s="246"/>
      <c r="M34" s="246"/>
      <c r="N34" s="246">
        <v>126</v>
      </c>
      <c r="O34" s="246"/>
      <c r="P34" s="246"/>
      <c r="Q34" s="15"/>
      <c r="R34" s="15"/>
      <c r="S34" s="15"/>
      <c r="T34" s="15"/>
      <c r="U34" s="15"/>
      <c r="V34" s="15"/>
    </row>
    <row r="35" spans="1:22" s="16" customFormat="1" ht="24" customHeight="1">
      <c r="A35" s="17"/>
      <c r="B35" s="18"/>
      <c r="C35" s="18"/>
      <c r="D35" s="18"/>
      <c r="E35" s="18"/>
      <c r="F35" s="18"/>
      <c r="G35" s="18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spans="1:22" s="20" customFormat="1" ht="24" customHeight="1">
      <c r="A36" s="147"/>
      <c r="B36" s="147"/>
      <c r="C36" s="147"/>
      <c r="D36" s="147"/>
      <c r="E36" s="147"/>
      <c r="F36" s="147"/>
      <c r="G36" s="147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</row>
    <row r="37" spans="1:22" s="23" customFormat="1" ht="24" customHeight="1">
      <c r="A37" s="252" t="s">
        <v>3</v>
      </c>
      <c r="B37" s="249" t="s">
        <v>1</v>
      </c>
      <c r="C37" s="249" t="s">
        <v>53</v>
      </c>
      <c r="D37" s="249"/>
      <c r="E37" s="249" t="s">
        <v>1</v>
      </c>
      <c r="F37" s="249" t="s">
        <v>60</v>
      </c>
      <c r="G37" s="249"/>
      <c r="H37" s="249" t="s">
        <v>1</v>
      </c>
      <c r="I37" s="249" t="s">
        <v>61</v>
      </c>
      <c r="J37" s="249"/>
      <c r="K37" s="249" t="s">
        <v>1</v>
      </c>
      <c r="L37" s="249" t="s">
        <v>62</v>
      </c>
      <c r="M37" s="249"/>
      <c r="N37" s="249" t="s">
        <v>1</v>
      </c>
      <c r="O37" s="249" t="s">
        <v>63</v>
      </c>
      <c r="P37" s="249"/>
      <c r="Q37" s="22"/>
      <c r="R37" s="22"/>
      <c r="S37" s="22"/>
      <c r="T37" s="22"/>
      <c r="U37" s="22"/>
      <c r="V37" s="22"/>
    </row>
    <row r="38" spans="1:22" s="23" customFormat="1" ht="24" customHeight="1">
      <c r="A38" s="252"/>
      <c r="B38" s="249"/>
      <c r="C38" s="136" t="s">
        <v>2</v>
      </c>
      <c r="D38" s="136" t="s">
        <v>0</v>
      </c>
      <c r="E38" s="249"/>
      <c r="F38" s="136" t="s">
        <v>2</v>
      </c>
      <c r="G38" s="136" t="s">
        <v>0</v>
      </c>
      <c r="H38" s="249"/>
      <c r="I38" s="136" t="s">
        <v>2</v>
      </c>
      <c r="J38" s="136" t="s">
        <v>0</v>
      </c>
      <c r="K38" s="249"/>
      <c r="L38" s="136" t="s">
        <v>2</v>
      </c>
      <c r="M38" s="136" t="s">
        <v>0</v>
      </c>
      <c r="N38" s="249"/>
      <c r="O38" s="136" t="s">
        <v>2</v>
      </c>
      <c r="P38" s="136" t="s">
        <v>0</v>
      </c>
      <c r="Q38" s="22"/>
      <c r="R38" s="22"/>
      <c r="S38" s="22"/>
      <c r="T38" s="22"/>
      <c r="U38" s="22"/>
      <c r="V38" s="22"/>
    </row>
    <row r="39" spans="1:22" s="16" customFormat="1" ht="24" customHeight="1">
      <c r="A39" s="251" t="s">
        <v>4</v>
      </c>
      <c r="B39" s="240" t="s">
        <v>7</v>
      </c>
      <c r="C39" s="138" t="s">
        <v>31</v>
      </c>
      <c r="D39" s="138">
        <v>2</v>
      </c>
      <c r="E39" s="240" t="s">
        <v>7</v>
      </c>
      <c r="F39" s="138" t="s">
        <v>31</v>
      </c>
      <c r="G39" s="138">
        <v>2</v>
      </c>
      <c r="H39" s="240" t="s">
        <v>7</v>
      </c>
      <c r="I39" s="138" t="s">
        <v>31</v>
      </c>
      <c r="J39" s="138">
        <v>2</v>
      </c>
      <c r="K39" s="240" t="s">
        <v>7</v>
      </c>
      <c r="L39" s="138" t="s">
        <v>31</v>
      </c>
      <c r="M39" s="138">
        <v>2</v>
      </c>
      <c r="N39" s="240" t="s">
        <v>7</v>
      </c>
      <c r="O39" s="138" t="s">
        <v>67</v>
      </c>
      <c r="P39" s="138" t="s">
        <v>68</v>
      </c>
      <c r="Q39" s="15"/>
      <c r="R39" s="15"/>
      <c r="S39" s="15"/>
      <c r="T39" s="15"/>
      <c r="U39" s="15"/>
      <c r="V39" s="15"/>
    </row>
    <row r="40" spans="1:22" s="16" customFormat="1" ht="24" customHeight="1">
      <c r="A40" s="251"/>
      <c r="B40" s="240"/>
      <c r="C40" s="137" t="s">
        <v>6</v>
      </c>
      <c r="D40" s="138">
        <v>3</v>
      </c>
      <c r="E40" s="240"/>
      <c r="F40" s="137" t="s">
        <v>6</v>
      </c>
      <c r="G40" s="138">
        <v>3</v>
      </c>
      <c r="H40" s="240"/>
      <c r="I40" s="137" t="s">
        <v>6</v>
      </c>
      <c r="J40" s="138">
        <v>3</v>
      </c>
      <c r="K40" s="240"/>
      <c r="L40" s="137" t="s">
        <v>6</v>
      </c>
      <c r="M40" s="138">
        <v>3</v>
      </c>
      <c r="N40" s="240"/>
      <c r="O40" s="137" t="s">
        <v>6</v>
      </c>
      <c r="P40" s="138">
        <v>3</v>
      </c>
      <c r="Q40" s="15"/>
      <c r="R40" s="15"/>
      <c r="S40" s="15"/>
      <c r="T40" s="15"/>
      <c r="U40" s="15"/>
      <c r="V40" s="15"/>
    </row>
    <row r="41" spans="1:22" s="16" customFormat="1" ht="24" customHeight="1">
      <c r="A41" s="251"/>
      <c r="B41" s="240"/>
      <c r="C41" s="137" t="s">
        <v>33</v>
      </c>
      <c r="D41" s="138">
        <v>3</v>
      </c>
      <c r="E41" s="240"/>
      <c r="F41" s="137" t="s">
        <v>33</v>
      </c>
      <c r="G41" s="138">
        <v>3</v>
      </c>
      <c r="H41" s="240"/>
      <c r="I41" s="137" t="s">
        <v>33</v>
      </c>
      <c r="J41" s="138">
        <v>3</v>
      </c>
      <c r="K41" s="240"/>
      <c r="L41" s="137" t="s">
        <v>33</v>
      </c>
      <c r="M41" s="138">
        <v>3</v>
      </c>
      <c r="N41" s="240"/>
      <c r="O41" s="137" t="s">
        <v>33</v>
      </c>
      <c r="P41" s="138">
        <v>3</v>
      </c>
      <c r="Q41" s="15"/>
      <c r="R41" s="15"/>
      <c r="S41" s="15"/>
      <c r="T41" s="15"/>
      <c r="U41" s="15"/>
      <c r="V41" s="15"/>
    </row>
    <row r="42" spans="1:22" s="16" customFormat="1" ht="24" customHeight="1">
      <c r="A42" s="251"/>
      <c r="B42" s="240"/>
      <c r="C42" s="138" t="s">
        <v>49</v>
      </c>
      <c r="D42" s="138">
        <v>4</v>
      </c>
      <c r="E42" s="240"/>
      <c r="F42" s="138" t="s">
        <v>49</v>
      </c>
      <c r="G42" s="138">
        <v>4</v>
      </c>
      <c r="H42" s="240"/>
      <c r="I42" s="138" t="s">
        <v>49</v>
      </c>
      <c r="J42" s="138">
        <v>4</v>
      </c>
      <c r="K42" s="240"/>
      <c r="L42" s="138" t="s">
        <v>49</v>
      </c>
      <c r="M42" s="138">
        <v>4</v>
      </c>
      <c r="N42" s="240"/>
      <c r="O42" s="138" t="s">
        <v>49</v>
      </c>
      <c r="P42" s="138">
        <v>4</v>
      </c>
      <c r="Q42" s="15"/>
      <c r="R42" s="15"/>
      <c r="S42" s="15"/>
      <c r="T42" s="15"/>
      <c r="U42" s="15"/>
      <c r="V42" s="15"/>
    </row>
    <row r="43" spans="1:22" s="16" customFormat="1" ht="24" customHeight="1">
      <c r="A43" s="251"/>
      <c r="B43" s="240" t="s">
        <v>54</v>
      </c>
      <c r="C43" s="138" t="s">
        <v>8</v>
      </c>
      <c r="D43" s="241">
        <v>24</v>
      </c>
      <c r="E43" s="240" t="s">
        <v>54</v>
      </c>
      <c r="F43" s="138" t="s">
        <v>8</v>
      </c>
      <c r="G43" s="241">
        <v>24</v>
      </c>
      <c r="H43" s="240" t="s">
        <v>54</v>
      </c>
      <c r="I43" s="138" t="s">
        <v>8</v>
      </c>
      <c r="J43" s="241">
        <v>24</v>
      </c>
      <c r="K43" s="240" t="s">
        <v>54</v>
      </c>
      <c r="L43" s="138" t="s">
        <v>8</v>
      </c>
      <c r="M43" s="241">
        <v>24</v>
      </c>
      <c r="N43" s="240" t="s">
        <v>54</v>
      </c>
      <c r="O43" s="138" t="s">
        <v>8</v>
      </c>
      <c r="P43" s="241">
        <v>24</v>
      </c>
      <c r="Q43" s="15"/>
      <c r="R43" s="15"/>
      <c r="S43" s="15"/>
      <c r="T43" s="15"/>
      <c r="U43" s="15"/>
      <c r="V43" s="15"/>
    </row>
    <row r="44" spans="1:22" s="16" customFormat="1" ht="24" customHeight="1">
      <c r="A44" s="251"/>
      <c r="B44" s="240"/>
      <c r="C44" s="138" t="s">
        <v>9</v>
      </c>
      <c r="D44" s="241"/>
      <c r="E44" s="240"/>
      <c r="F44" s="138" t="s">
        <v>9</v>
      </c>
      <c r="G44" s="241"/>
      <c r="H44" s="240"/>
      <c r="I44" s="138" t="s">
        <v>9</v>
      </c>
      <c r="J44" s="241"/>
      <c r="K44" s="240"/>
      <c r="L44" s="138" t="s">
        <v>9</v>
      </c>
      <c r="M44" s="241"/>
      <c r="N44" s="240"/>
      <c r="O44" s="138" t="s">
        <v>9</v>
      </c>
      <c r="P44" s="241"/>
      <c r="Q44" s="15"/>
      <c r="R44" s="15"/>
      <c r="S44" s="15"/>
      <c r="T44" s="15"/>
      <c r="U44" s="15"/>
      <c r="V44" s="15"/>
    </row>
    <row r="45" spans="1:22" s="16" customFormat="1" ht="24" customHeight="1">
      <c r="A45" s="251"/>
      <c r="B45" s="240"/>
      <c r="C45" s="138" t="s">
        <v>10</v>
      </c>
      <c r="D45" s="241"/>
      <c r="E45" s="240"/>
      <c r="F45" s="138" t="s">
        <v>10</v>
      </c>
      <c r="G45" s="241"/>
      <c r="H45" s="240"/>
      <c r="I45" s="138" t="s">
        <v>10</v>
      </c>
      <c r="J45" s="241"/>
      <c r="K45" s="240"/>
      <c r="L45" s="138" t="s">
        <v>10</v>
      </c>
      <c r="M45" s="241"/>
      <c r="N45" s="240"/>
      <c r="O45" s="138" t="s">
        <v>10</v>
      </c>
      <c r="P45" s="241"/>
      <c r="Q45" s="15"/>
      <c r="R45" s="15"/>
      <c r="S45" s="15"/>
      <c r="T45" s="15"/>
      <c r="U45" s="15"/>
      <c r="V45" s="15"/>
    </row>
    <row r="46" spans="1:22" s="16" customFormat="1" ht="24" customHeight="1">
      <c r="A46" s="251"/>
      <c r="B46" s="240"/>
      <c r="C46" s="138" t="s">
        <v>11</v>
      </c>
      <c r="D46" s="241"/>
      <c r="E46" s="240"/>
      <c r="F46" s="138" t="s">
        <v>11</v>
      </c>
      <c r="G46" s="241"/>
      <c r="H46" s="240"/>
      <c r="I46" s="138" t="s">
        <v>11</v>
      </c>
      <c r="J46" s="241"/>
      <c r="K46" s="240"/>
      <c r="L46" s="138" t="s">
        <v>11</v>
      </c>
      <c r="M46" s="241"/>
      <c r="N46" s="240"/>
      <c r="O46" s="138" t="s">
        <v>11</v>
      </c>
      <c r="P46" s="241"/>
      <c r="Q46" s="15"/>
      <c r="R46" s="15"/>
      <c r="S46" s="15"/>
      <c r="T46" s="15"/>
      <c r="U46" s="15"/>
      <c r="V46" s="15"/>
    </row>
    <row r="47" spans="1:22" s="16" customFormat="1" ht="24" customHeight="1">
      <c r="A47" s="251"/>
      <c r="B47" s="240"/>
      <c r="C47" s="137" t="s">
        <v>55</v>
      </c>
      <c r="D47" s="241"/>
      <c r="E47" s="240"/>
      <c r="F47" s="137" t="s">
        <v>55</v>
      </c>
      <c r="G47" s="241"/>
      <c r="H47" s="240"/>
      <c r="I47" s="137" t="s">
        <v>55</v>
      </c>
      <c r="J47" s="241"/>
      <c r="K47" s="240"/>
      <c r="L47" s="137" t="s">
        <v>55</v>
      </c>
      <c r="M47" s="241"/>
      <c r="N47" s="240"/>
      <c r="O47" s="137" t="s">
        <v>55</v>
      </c>
      <c r="P47" s="241"/>
      <c r="Q47" s="15"/>
      <c r="R47" s="15"/>
      <c r="S47" s="15"/>
      <c r="T47" s="15"/>
      <c r="U47" s="15"/>
      <c r="V47" s="15"/>
    </row>
    <row r="48" spans="1:22" s="16" customFormat="1" ht="24" customHeight="1">
      <c r="A48" s="251"/>
      <c r="B48" s="240"/>
      <c r="C48" s="137" t="s">
        <v>56</v>
      </c>
      <c r="D48" s="241"/>
      <c r="E48" s="240"/>
      <c r="F48" s="137" t="s">
        <v>56</v>
      </c>
      <c r="G48" s="241"/>
      <c r="H48" s="240"/>
      <c r="I48" s="137" t="s">
        <v>56</v>
      </c>
      <c r="J48" s="241"/>
      <c r="K48" s="240"/>
      <c r="L48" s="137" t="s">
        <v>56</v>
      </c>
      <c r="M48" s="241"/>
      <c r="N48" s="240"/>
      <c r="O48" s="137" t="s">
        <v>56</v>
      </c>
      <c r="P48" s="241"/>
      <c r="Q48" s="15"/>
      <c r="R48" s="15"/>
      <c r="S48" s="15"/>
      <c r="T48" s="15"/>
      <c r="U48" s="15"/>
      <c r="V48" s="15"/>
    </row>
    <row r="49" spans="1:22" s="16" customFormat="1" ht="24" customHeight="1">
      <c r="A49" s="251"/>
      <c r="B49" s="240"/>
      <c r="C49" s="138" t="s">
        <v>39</v>
      </c>
      <c r="D49" s="241"/>
      <c r="E49" s="240"/>
      <c r="F49" s="138" t="s">
        <v>39</v>
      </c>
      <c r="G49" s="241"/>
      <c r="H49" s="240"/>
      <c r="I49" s="138" t="s">
        <v>39</v>
      </c>
      <c r="J49" s="241"/>
      <c r="K49" s="240"/>
      <c r="L49" s="138" t="s">
        <v>39</v>
      </c>
      <c r="M49" s="241"/>
      <c r="N49" s="240"/>
      <c r="O49" s="138" t="s">
        <v>39</v>
      </c>
      <c r="P49" s="241"/>
      <c r="Q49" s="15"/>
      <c r="R49" s="15"/>
      <c r="S49" s="15"/>
      <c r="T49" s="15"/>
      <c r="U49" s="15"/>
      <c r="V49" s="15"/>
    </row>
    <row r="50" spans="1:22" s="16" customFormat="1" ht="24" customHeight="1">
      <c r="A50" s="251"/>
      <c r="B50" s="240"/>
      <c r="C50" s="138" t="s">
        <v>40</v>
      </c>
      <c r="D50" s="241"/>
      <c r="E50" s="240"/>
      <c r="F50" s="138" t="s">
        <v>40</v>
      </c>
      <c r="G50" s="241"/>
      <c r="H50" s="240"/>
      <c r="I50" s="138" t="s">
        <v>40</v>
      </c>
      <c r="J50" s="241"/>
      <c r="K50" s="240"/>
      <c r="L50" s="138" t="s">
        <v>40</v>
      </c>
      <c r="M50" s="241"/>
      <c r="N50" s="240"/>
      <c r="O50" s="138" t="s">
        <v>40</v>
      </c>
      <c r="P50" s="241"/>
      <c r="Q50" s="15"/>
      <c r="R50" s="15"/>
      <c r="S50" s="15"/>
      <c r="T50" s="15"/>
      <c r="U50" s="15"/>
      <c r="V50" s="15"/>
    </row>
    <row r="51" spans="1:22" s="16" customFormat="1" ht="24" customHeight="1">
      <c r="A51" s="251"/>
      <c r="B51" s="240"/>
      <c r="C51" s="138" t="s">
        <v>59</v>
      </c>
      <c r="D51" s="241"/>
      <c r="E51" s="240"/>
      <c r="F51" s="138" t="s">
        <v>59</v>
      </c>
      <c r="G51" s="241"/>
      <c r="H51" s="240"/>
      <c r="I51" s="138" t="s">
        <v>59</v>
      </c>
      <c r="J51" s="241"/>
      <c r="K51" s="240"/>
      <c r="L51" s="138" t="s">
        <v>59</v>
      </c>
      <c r="M51" s="241"/>
      <c r="N51" s="240"/>
      <c r="O51" s="138" t="s">
        <v>59</v>
      </c>
      <c r="P51" s="241"/>
      <c r="Q51" s="15"/>
      <c r="R51" s="15"/>
      <c r="S51" s="15"/>
      <c r="T51" s="15"/>
      <c r="U51" s="15"/>
      <c r="V51" s="15"/>
    </row>
    <row r="52" spans="1:22" s="16" customFormat="1" ht="24" customHeight="1">
      <c r="A52" s="251"/>
      <c r="B52" s="240"/>
      <c r="C52" s="138" t="s">
        <v>13</v>
      </c>
      <c r="D52" s="241"/>
      <c r="E52" s="240"/>
      <c r="F52" s="138" t="s">
        <v>13</v>
      </c>
      <c r="G52" s="241"/>
      <c r="H52" s="240"/>
      <c r="I52" s="138" t="s">
        <v>13</v>
      </c>
      <c r="J52" s="241"/>
      <c r="K52" s="240"/>
      <c r="L52" s="138" t="s">
        <v>13</v>
      </c>
      <c r="M52" s="241"/>
      <c r="N52" s="240"/>
      <c r="O52" s="138" t="s">
        <v>13</v>
      </c>
      <c r="P52" s="241"/>
      <c r="Q52" s="15"/>
      <c r="R52" s="15"/>
      <c r="S52" s="15"/>
      <c r="T52" s="15"/>
      <c r="U52" s="15"/>
      <c r="V52" s="15"/>
    </row>
    <row r="53" spans="1:22" s="16" customFormat="1" ht="24" customHeight="1">
      <c r="A53" s="251"/>
      <c r="B53" s="246" t="s">
        <v>47</v>
      </c>
      <c r="C53" s="246"/>
      <c r="D53" s="135">
        <v>36</v>
      </c>
      <c r="E53" s="246" t="s">
        <v>47</v>
      </c>
      <c r="F53" s="246"/>
      <c r="G53" s="135">
        <v>36</v>
      </c>
      <c r="H53" s="246" t="s">
        <v>47</v>
      </c>
      <c r="I53" s="246"/>
      <c r="J53" s="135">
        <v>36</v>
      </c>
      <c r="K53" s="228"/>
      <c r="L53" s="229"/>
      <c r="M53" s="230"/>
      <c r="N53" s="228"/>
      <c r="O53" s="229"/>
      <c r="P53" s="230"/>
      <c r="Q53" s="15"/>
      <c r="R53" s="15"/>
      <c r="S53" s="15"/>
      <c r="T53" s="15"/>
      <c r="U53" s="15"/>
      <c r="V53" s="15"/>
    </row>
    <row r="54" spans="1:22" s="16" customFormat="1" ht="24" customHeight="1">
      <c r="A54" s="251"/>
      <c r="B54" s="237" t="s">
        <v>264</v>
      </c>
      <c r="C54" s="138" t="s">
        <v>253</v>
      </c>
      <c r="D54" s="242">
        <v>18</v>
      </c>
      <c r="E54" s="237" t="s">
        <v>264</v>
      </c>
      <c r="F54" s="138" t="s">
        <v>253</v>
      </c>
      <c r="G54" s="242">
        <v>18</v>
      </c>
      <c r="H54" s="237" t="s">
        <v>264</v>
      </c>
      <c r="I54" s="138" t="s">
        <v>253</v>
      </c>
      <c r="J54" s="242">
        <v>18</v>
      </c>
      <c r="K54" s="231"/>
      <c r="L54" s="232"/>
      <c r="M54" s="233"/>
      <c r="N54" s="231"/>
      <c r="O54" s="232"/>
      <c r="P54" s="233"/>
      <c r="Q54" s="15"/>
      <c r="R54" s="15"/>
      <c r="S54" s="15"/>
      <c r="T54" s="15"/>
      <c r="U54" s="15"/>
      <c r="V54" s="15"/>
    </row>
    <row r="55" spans="1:22" s="16" customFormat="1" ht="24" customHeight="1">
      <c r="A55" s="251"/>
      <c r="B55" s="243"/>
      <c r="C55" s="140" t="s">
        <v>254</v>
      </c>
      <c r="D55" s="243"/>
      <c r="E55" s="243"/>
      <c r="F55" s="140" t="s">
        <v>254</v>
      </c>
      <c r="G55" s="243"/>
      <c r="H55" s="243"/>
      <c r="I55" s="140" t="s">
        <v>254</v>
      </c>
      <c r="J55" s="243"/>
      <c r="K55" s="234"/>
      <c r="L55" s="235"/>
      <c r="M55" s="236"/>
      <c r="N55" s="234"/>
      <c r="O55" s="235"/>
      <c r="P55" s="236"/>
      <c r="Q55" s="15"/>
      <c r="R55" s="15"/>
      <c r="S55" s="15"/>
      <c r="T55" s="15"/>
      <c r="U55" s="15"/>
      <c r="V55" s="15"/>
    </row>
    <row r="56" spans="1:22" s="16" customFormat="1" ht="24" customHeight="1">
      <c r="A56" s="251"/>
      <c r="B56" s="243"/>
      <c r="C56" s="140" t="s">
        <v>255</v>
      </c>
      <c r="D56" s="243"/>
      <c r="E56" s="243"/>
      <c r="F56" s="140" t="s">
        <v>255</v>
      </c>
      <c r="G56" s="243"/>
      <c r="H56" s="243"/>
      <c r="I56" s="140" t="s">
        <v>255</v>
      </c>
      <c r="J56" s="243"/>
      <c r="K56" s="246" t="s">
        <v>47</v>
      </c>
      <c r="L56" s="246"/>
      <c r="M56" s="135">
        <f>M54+M53+M43+M42+M41+M40+M39</f>
        <v>36</v>
      </c>
      <c r="N56" s="246" t="s">
        <v>47</v>
      </c>
      <c r="O56" s="246"/>
      <c r="P56" s="135">
        <f>P40+P41+P42+P43+P53+P54</f>
        <v>34</v>
      </c>
      <c r="Q56" s="15"/>
      <c r="R56" s="15"/>
      <c r="S56" s="15"/>
      <c r="T56" s="15"/>
      <c r="U56" s="15"/>
      <c r="V56" s="15"/>
    </row>
    <row r="57" spans="1:22" s="16" customFormat="1" ht="24" customHeight="1">
      <c r="A57" s="251" t="s">
        <v>5</v>
      </c>
      <c r="B57" s="244"/>
      <c r="C57" s="138" t="s">
        <v>256</v>
      </c>
      <c r="D57" s="244"/>
      <c r="E57" s="244"/>
      <c r="F57" s="138" t="s">
        <v>256</v>
      </c>
      <c r="G57" s="244"/>
      <c r="H57" s="244"/>
      <c r="I57" s="138" t="s">
        <v>256</v>
      </c>
      <c r="J57" s="244"/>
      <c r="K57" s="237" t="s">
        <v>264</v>
      </c>
      <c r="L57" s="138" t="s">
        <v>253</v>
      </c>
      <c r="M57" s="242">
        <v>18</v>
      </c>
      <c r="N57" s="237" t="s">
        <v>264</v>
      </c>
      <c r="O57" s="138" t="s">
        <v>253</v>
      </c>
      <c r="P57" s="242">
        <v>18</v>
      </c>
      <c r="Q57" s="15"/>
      <c r="R57" s="15"/>
      <c r="S57" s="15"/>
      <c r="T57" s="15"/>
      <c r="U57" s="15"/>
      <c r="V57" s="15"/>
    </row>
    <row r="58" spans="1:22" s="16" customFormat="1" ht="24" customHeight="1">
      <c r="A58" s="251"/>
      <c r="B58" s="237" t="s">
        <v>265</v>
      </c>
      <c r="C58" s="237" t="s">
        <v>313</v>
      </c>
      <c r="D58" s="242">
        <v>3</v>
      </c>
      <c r="E58" s="237" t="s">
        <v>265</v>
      </c>
      <c r="F58" s="237" t="s">
        <v>313</v>
      </c>
      <c r="G58" s="242">
        <v>3</v>
      </c>
      <c r="H58" s="237" t="s">
        <v>265</v>
      </c>
      <c r="I58" s="237" t="s">
        <v>313</v>
      </c>
      <c r="J58" s="242">
        <v>3</v>
      </c>
      <c r="K58" s="243"/>
      <c r="L58" s="140" t="s">
        <v>254</v>
      </c>
      <c r="M58" s="243"/>
      <c r="N58" s="243"/>
      <c r="O58" s="138" t="s">
        <v>254</v>
      </c>
      <c r="P58" s="243"/>
      <c r="Q58" s="15"/>
      <c r="R58" s="15"/>
      <c r="S58" s="15"/>
      <c r="T58" s="15"/>
      <c r="U58" s="15"/>
      <c r="V58" s="15"/>
    </row>
    <row r="59" spans="1:22" s="16" customFormat="1" ht="24" customHeight="1">
      <c r="A59" s="251"/>
      <c r="B59" s="243"/>
      <c r="C59" s="243"/>
      <c r="D59" s="243"/>
      <c r="E59" s="243"/>
      <c r="F59" s="243"/>
      <c r="G59" s="243"/>
      <c r="H59" s="243"/>
      <c r="I59" s="243"/>
      <c r="J59" s="243"/>
      <c r="K59" s="243"/>
      <c r="L59" s="140" t="s">
        <v>255</v>
      </c>
      <c r="M59" s="243"/>
      <c r="N59" s="243"/>
      <c r="O59" s="138" t="s">
        <v>255</v>
      </c>
      <c r="P59" s="243"/>
      <c r="Q59" s="15"/>
      <c r="R59" s="15"/>
      <c r="S59" s="15"/>
      <c r="T59" s="15"/>
      <c r="U59" s="15"/>
      <c r="V59" s="15"/>
    </row>
    <row r="60" spans="1:22" s="16" customFormat="1" ht="24" customHeight="1">
      <c r="A60" s="251"/>
      <c r="B60" s="243"/>
      <c r="C60" s="243"/>
      <c r="D60" s="243"/>
      <c r="E60" s="243"/>
      <c r="F60" s="243"/>
      <c r="G60" s="243"/>
      <c r="H60" s="243"/>
      <c r="I60" s="243"/>
      <c r="J60" s="243"/>
      <c r="K60" s="244"/>
      <c r="L60" s="138" t="s">
        <v>256</v>
      </c>
      <c r="M60" s="244"/>
      <c r="N60" s="244"/>
      <c r="O60" s="138" t="s">
        <v>256</v>
      </c>
      <c r="P60" s="244"/>
      <c r="Q60" s="15"/>
      <c r="R60" s="15"/>
      <c r="S60" s="15"/>
      <c r="T60" s="15"/>
      <c r="U60" s="15"/>
      <c r="V60" s="15"/>
    </row>
    <row r="61" spans="1:22" s="16" customFormat="1" ht="24" customHeight="1">
      <c r="A61" s="251"/>
      <c r="B61" s="243"/>
      <c r="C61" s="243"/>
      <c r="D61" s="243"/>
      <c r="E61" s="243"/>
      <c r="F61" s="243"/>
      <c r="G61" s="243"/>
      <c r="H61" s="243"/>
      <c r="I61" s="243"/>
      <c r="J61" s="243"/>
      <c r="K61" s="237" t="s">
        <v>265</v>
      </c>
      <c r="L61" s="237" t="s">
        <v>313</v>
      </c>
      <c r="M61" s="242">
        <v>3</v>
      </c>
      <c r="N61" s="237" t="s">
        <v>265</v>
      </c>
      <c r="O61" s="237" t="s">
        <v>313</v>
      </c>
      <c r="P61" s="242">
        <v>3</v>
      </c>
      <c r="Q61" s="15"/>
      <c r="R61" s="15"/>
      <c r="S61" s="15"/>
      <c r="T61" s="15"/>
      <c r="U61" s="15"/>
      <c r="V61" s="15"/>
    </row>
    <row r="62" spans="1:22" s="16" customFormat="1" ht="24" customHeight="1">
      <c r="A62" s="251"/>
      <c r="B62" s="243"/>
      <c r="C62" s="244"/>
      <c r="D62" s="243"/>
      <c r="E62" s="243"/>
      <c r="F62" s="244"/>
      <c r="G62" s="243"/>
      <c r="H62" s="243"/>
      <c r="I62" s="244"/>
      <c r="J62" s="243"/>
      <c r="K62" s="243"/>
      <c r="L62" s="243"/>
      <c r="M62" s="243"/>
      <c r="N62" s="243"/>
      <c r="O62" s="243"/>
      <c r="P62" s="243"/>
      <c r="Q62" s="15"/>
      <c r="R62" s="15"/>
      <c r="S62" s="15"/>
      <c r="T62" s="15"/>
      <c r="U62" s="15"/>
      <c r="V62" s="15"/>
    </row>
    <row r="63" spans="1:22" s="16" customFormat="1" ht="24" customHeight="1">
      <c r="A63" s="251"/>
      <c r="B63" s="138" t="s">
        <v>85</v>
      </c>
      <c r="C63" s="138" t="s">
        <v>266</v>
      </c>
      <c r="D63" s="165">
        <v>45</v>
      </c>
      <c r="E63" s="138" t="s">
        <v>85</v>
      </c>
      <c r="F63" s="138" t="s">
        <v>266</v>
      </c>
      <c r="G63" s="165">
        <v>45</v>
      </c>
      <c r="H63" s="138" t="s">
        <v>85</v>
      </c>
      <c r="I63" s="138" t="s">
        <v>266</v>
      </c>
      <c r="J63" s="165">
        <v>45</v>
      </c>
      <c r="K63" s="243"/>
      <c r="L63" s="243"/>
      <c r="M63" s="243"/>
      <c r="N63" s="243"/>
      <c r="O63" s="243"/>
      <c r="P63" s="243"/>
      <c r="Q63" s="15"/>
      <c r="R63" s="15"/>
      <c r="S63" s="15"/>
      <c r="T63" s="15"/>
      <c r="U63" s="15"/>
      <c r="V63" s="15"/>
    </row>
    <row r="64" spans="1:22" s="16" customFormat="1" ht="24" customHeight="1">
      <c r="A64" s="251"/>
      <c r="B64" s="246" t="s">
        <v>46</v>
      </c>
      <c r="C64" s="246"/>
      <c r="D64" s="135">
        <v>66</v>
      </c>
      <c r="E64" s="246" t="s">
        <v>46</v>
      </c>
      <c r="F64" s="246"/>
      <c r="G64" s="135">
        <v>66</v>
      </c>
      <c r="H64" s="246" t="s">
        <v>46</v>
      </c>
      <c r="I64" s="246"/>
      <c r="J64" s="135">
        <v>66</v>
      </c>
      <c r="K64" s="243"/>
      <c r="L64" s="243"/>
      <c r="M64" s="243"/>
      <c r="N64" s="243"/>
      <c r="O64" s="243"/>
      <c r="P64" s="243"/>
      <c r="Q64" s="15"/>
      <c r="R64" s="15"/>
      <c r="S64" s="15"/>
      <c r="T64" s="15"/>
      <c r="U64" s="15"/>
      <c r="V64" s="15"/>
    </row>
    <row r="65" spans="1:22" s="16" customFormat="1" ht="24" customHeight="1">
      <c r="A65" s="251"/>
      <c r="B65" s="245">
        <v>24</v>
      </c>
      <c r="C65" s="245"/>
      <c r="D65" s="245"/>
      <c r="E65" s="245">
        <v>24</v>
      </c>
      <c r="F65" s="245"/>
      <c r="G65" s="245"/>
      <c r="H65" s="245">
        <v>24</v>
      </c>
      <c r="I65" s="245"/>
      <c r="J65" s="245"/>
      <c r="K65" s="243"/>
      <c r="L65" s="244"/>
      <c r="M65" s="243"/>
      <c r="N65" s="243"/>
      <c r="O65" s="244"/>
      <c r="P65" s="243"/>
      <c r="Q65" s="15"/>
      <c r="R65" s="15"/>
      <c r="S65" s="15"/>
      <c r="T65" s="15"/>
      <c r="U65" s="15"/>
      <c r="V65" s="15"/>
    </row>
    <row r="66" spans="1:22" s="16" customFormat="1" ht="24" customHeight="1">
      <c r="A66" s="251"/>
      <c r="B66" s="246">
        <v>126</v>
      </c>
      <c r="C66" s="246"/>
      <c r="D66" s="246"/>
      <c r="E66" s="246">
        <v>126</v>
      </c>
      <c r="F66" s="246"/>
      <c r="G66" s="246"/>
      <c r="H66" s="246">
        <v>126</v>
      </c>
      <c r="I66" s="246"/>
      <c r="J66" s="246"/>
      <c r="K66" s="162" t="s">
        <v>85</v>
      </c>
      <c r="L66" s="162" t="s">
        <v>266</v>
      </c>
      <c r="M66" s="162">
        <v>45</v>
      </c>
      <c r="N66" s="162" t="s">
        <v>85</v>
      </c>
      <c r="O66" s="162" t="s">
        <v>266</v>
      </c>
      <c r="P66" s="162">
        <v>45</v>
      </c>
      <c r="Q66" s="15"/>
      <c r="R66" s="15"/>
      <c r="S66" s="15"/>
      <c r="T66" s="15"/>
      <c r="U66" s="15"/>
      <c r="V66" s="15"/>
    </row>
    <row r="67" spans="1:22" s="150" customFormat="1" ht="24" customHeight="1">
      <c r="A67" s="251"/>
      <c r="K67" s="246" t="s">
        <v>46</v>
      </c>
      <c r="L67" s="246"/>
      <c r="M67" s="135">
        <v>66</v>
      </c>
      <c r="N67" s="246" t="s">
        <v>46</v>
      </c>
      <c r="O67" s="246"/>
      <c r="P67" s="135">
        <v>66</v>
      </c>
      <c r="Q67" s="149"/>
      <c r="R67" s="149"/>
      <c r="S67" s="149"/>
      <c r="T67" s="149"/>
      <c r="U67" s="149"/>
      <c r="V67" s="149"/>
    </row>
    <row r="68" spans="1:22" s="16" customFormat="1" ht="24" customHeight="1">
      <c r="A68" s="139" t="s">
        <v>22</v>
      </c>
      <c r="K68" s="245">
        <v>24</v>
      </c>
      <c r="L68" s="245"/>
      <c r="M68" s="245"/>
      <c r="N68" s="245">
        <v>26</v>
      </c>
      <c r="O68" s="245"/>
      <c r="P68" s="245"/>
      <c r="Q68" s="15"/>
      <c r="R68" s="15"/>
      <c r="S68" s="15"/>
      <c r="T68" s="15"/>
      <c r="U68" s="15"/>
      <c r="V68" s="15"/>
    </row>
    <row r="69" spans="1:22" s="16" customFormat="1" ht="24" customHeight="1">
      <c r="A69" s="139" t="s">
        <v>23</v>
      </c>
      <c r="K69" s="246">
        <v>126</v>
      </c>
      <c r="L69" s="246"/>
      <c r="M69" s="246"/>
      <c r="N69" s="246">
        <v>126</v>
      </c>
      <c r="O69" s="246"/>
      <c r="P69" s="246"/>
      <c r="Q69" s="15"/>
      <c r="R69" s="15"/>
      <c r="S69" s="15"/>
      <c r="T69" s="15"/>
      <c r="U69" s="15"/>
      <c r="V69" s="15"/>
    </row>
    <row r="70" spans="1:22" s="16" customFormat="1" ht="24" customHeight="1">
      <c r="A70" s="17"/>
      <c r="B70" s="18"/>
      <c r="C70" s="18"/>
      <c r="D70" s="18"/>
      <c r="E70" s="18"/>
      <c r="F70" s="18"/>
      <c r="G70" s="18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spans="1:22" s="20" customFormat="1" ht="24" customHeight="1">
      <c r="A71" s="147"/>
      <c r="B71" s="147"/>
      <c r="C71" s="147"/>
      <c r="D71" s="147"/>
      <c r="E71" s="147"/>
      <c r="F71" s="147"/>
      <c r="G71" s="147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s="16" customFormat="1" ht="24" customHeight="1">
      <c r="A72" s="17"/>
      <c r="B72" s="18"/>
      <c r="C72" s="18"/>
      <c r="D72" s="18"/>
      <c r="E72" s="18"/>
      <c r="F72" s="18"/>
      <c r="G72" s="18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</row>
    <row r="73" spans="1:22" s="20" customFormat="1" ht="24" customHeight="1">
      <c r="A73" s="147"/>
      <c r="B73" s="147"/>
      <c r="C73" s="147"/>
      <c r="D73" s="147"/>
      <c r="E73" s="147"/>
      <c r="F73" s="147"/>
      <c r="G73" s="147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s="23" customFormat="1" ht="24" customHeight="1">
      <c r="A74" s="252" t="s">
        <v>3</v>
      </c>
      <c r="B74" s="249" t="s">
        <v>1</v>
      </c>
      <c r="C74" s="249" t="s">
        <v>64</v>
      </c>
      <c r="D74" s="249"/>
      <c r="E74" s="249" t="s">
        <v>1</v>
      </c>
      <c r="F74" s="249" t="s">
        <v>65</v>
      </c>
      <c r="G74" s="249"/>
      <c r="H74" s="249" t="s">
        <v>1</v>
      </c>
      <c r="I74" s="249" t="s">
        <v>66</v>
      </c>
      <c r="J74" s="249"/>
      <c r="K74" s="249" t="s">
        <v>1</v>
      </c>
      <c r="L74" s="249" t="s">
        <v>69</v>
      </c>
      <c r="M74" s="249"/>
      <c r="N74" s="249"/>
      <c r="O74" s="249"/>
      <c r="P74" s="249"/>
      <c r="Q74" s="22"/>
      <c r="R74" s="22"/>
      <c r="S74" s="22"/>
      <c r="T74" s="22"/>
      <c r="U74" s="22"/>
      <c r="V74" s="22"/>
    </row>
    <row r="75" spans="1:22" s="23" customFormat="1" ht="24" customHeight="1">
      <c r="A75" s="252"/>
      <c r="B75" s="249"/>
      <c r="C75" s="136" t="s">
        <v>2</v>
      </c>
      <c r="D75" s="136" t="s">
        <v>0</v>
      </c>
      <c r="E75" s="249"/>
      <c r="F75" s="136" t="s">
        <v>2</v>
      </c>
      <c r="G75" s="136" t="s">
        <v>0</v>
      </c>
      <c r="H75" s="249"/>
      <c r="I75" s="136" t="s">
        <v>2</v>
      </c>
      <c r="J75" s="136" t="s">
        <v>0</v>
      </c>
      <c r="K75" s="249"/>
      <c r="L75" s="136" t="s">
        <v>2</v>
      </c>
      <c r="M75" s="136" t="s">
        <v>0</v>
      </c>
      <c r="N75" s="249"/>
      <c r="O75" s="136"/>
      <c r="P75" s="136"/>
      <c r="Q75" s="22"/>
      <c r="R75" s="22"/>
      <c r="S75" s="22"/>
      <c r="T75" s="22"/>
      <c r="U75" s="22"/>
      <c r="V75" s="22"/>
    </row>
    <row r="76" spans="1:22" s="16" customFormat="1" ht="24" customHeight="1">
      <c r="A76" s="251" t="s">
        <v>4</v>
      </c>
      <c r="B76" s="240" t="s">
        <v>7</v>
      </c>
      <c r="C76" s="138" t="s">
        <v>67</v>
      </c>
      <c r="D76" s="138" t="s">
        <v>68</v>
      </c>
      <c r="E76" s="240" t="s">
        <v>7</v>
      </c>
      <c r="F76" s="138" t="s">
        <v>67</v>
      </c>
      <c r="G76" s="138" t="s">
        <v>68</v>
      </c>
      <c r="H76" s="240" t="s">
        <v>7</v>
      </c>
      <c r="I76" s="138" t="s">
        <v>67</v>
      </c>
      <c r="J76" s="138" t="s">
        <v>68</v>
      </c>
      <c r="K76" s="240" t="s">
        <v>7</v>
      </c>
      <c r="L76" s="138" t="s">
        <v>67</v>
      </c>
      <c r="M76" s="138" t="s">
        <v>68</v>
      </c>
      <c r="N76" s="240"/>
      <c r="O76" s="138"/>
      <c r="P76" s="138"/>
      <c r="Q76" s="15"/>
      <c r="R76" s="15"/>
      <c r="S76" s="15"/>
      <c r="T76" s="15"/>
      <c r="U76" s="15"/>
      <c r="V76" s="15"/>
    </row>
    <row r="77" spans="1:22" s="16" customFormat="1" ht="24" customHeight="1">
      <c r="A77" s="251"/>
      <c r="B77" s="240"/>
      <c r="C77" s="137" t="s">
        <v>6</v>
      </c>
      <c r="D77" s="138">
        <v>3</v>
      </c>
      <c r="E77" s="240"/>
      <c r="F77" s="137" t="s">
        <v>6</v>
      </c>
      <c r="G77" s="138">
        <v>3</v>
      </c>
      <c r="H77" s="240"/>
      <c r="I77" s="137" t="s">
        <v>6</v>
      </c>
      <c r="J77" s="138">
        <v>3</v>
      </c>
      <c r="K77" s="240"/>
      <c r="L77" s="137" t="s">
        <v>6</v>
      </c>
      <c r="M77" s="138">
        <v>3</v>
      </c>
      <c r="N77" s="240"/>
      <c r="O77" s="137"/>
      <c r="P77" s="138"/>
      <c r="Q77" s="15"/>
      <c r="R77" s="15"/>
      <c r="S77" s="15"/>
      <c r="T77" s="15"/>
      <c r="U77" s="15"/>
      <c r="V77" s="15"/>
    </row>
    <row r="78" spans="1:22" s="16" customFormat="1" ht="24" customHeight="1">
      <c r="A78" s="251"/>
      <c r="B78" s="240"/>
      <c r="C78" s="137" t="s">
        <v>33</v>
      </c>
      <c r="D78" s="138">
        <v>3</v>
      </c>
      <c r="E78" s="240"/>
      <c r="F78" s="137" t="s">
        <v>33</v>
      </c>
      <c r="G78" s="138">
        <v>3</v>
      </c>
      <c r="H78" s="240"/>
      <c r="I78" s="137" t="s">
        <v>33</v>
      </c>
      <c r="J78" s="138">
        <v>3</v>
      </c>
      <c r="K78" s="240"/>
      <c r="L78" s="137" t="s">
        <v>33</v>
      </c>
      <c r="M78" s="138">
        <v>3</v>
      </c>
      <c r="N78" s="240"/>
      <c r="O78" s="137"/>
      <c r="P78" s="138"/>
      <c r="Q78" s="15"/>
      <c r="R78" s="15"/>
      <c r="S78" s="15"/>
      <c r="T78" s="15"/>
      <c r="U78" s="15"/>
      <c r="V78" s="15"/>
    </row>
    <row r="79" spans="1:22" s="16" customFormat="1" ht="24" customHeight="1">
      <c r="A79" s="251"/>
      <c r="B79" s="240"/>
      <c r="C79" s="138" t="s">
        <v>49</v>
      </c>
      <c r="D79" s="138">
        <v>4</v>
      </c>
      <c r="E79" s="240"/>
      <c r="F79" s="138" t="s">
        <v>49</v>
      </c>
      <c r="G79" s="138">
        <v>4</v>
      </c>
      <c r="H79" s="240"/>
      <c r="I79" s="138" t="s">
        <v>49</v>
      </c>
      <c r="J79" s="138">
        <v>4</v>
      </c>
      <c r="K79" s="240"/>
      <c r="L79" s="138" t="s">
        <v>49</v>
      </c>
      <c r="M79" s="138">
        <v>4</v>
      </c>
      <c r="N79" s="240"/>
      <c r="O79" s="21"/>
      <c r="P79" s="138"/>
      <c r="Q79" s="15"/>
      <c r="R79" s="15"/>
      <c r="S79" s="15"/>
      <c r="T79" s="15"/>
      <c r="U79" s="15"/>
      <c r="V79" s="15"/>
    </row>
    <row r="80" spans="1:22" s="16" customFormat="1" ht="24" customHeight="1">
      <c r="A80" s="251"/>
      <c r="B80" s="240" t="s">
        <v>54</v>
      </c>
      <c r="C80" s="138" t="s">
        <v>8</v>
      </c>
      <c r="D80" s="241">
        <v>24</v>
      </c>
      <c r="E80" s="240" t="s">
        <v>54</v>
      </c>
      <c r="F80" s="138" t="s">
        <v>8</v>
      </c>
      <c r="G80" s="241">
        <v>24</v>
      </c>
      <c r="H80" s="240" t="s">
        <v>54</v>
      </c>
      <c r="I80" s="138" t="s">
        <v>8</v>
      </c>
      <c r="J80" s="241">
        <v>24</v>
      </c>
      <c r="K80" s="240" t="s">
        <v>54</v>
      </c>
      <c r="L80" s="138" t="s">
        <v>8</v>
      </c>
      <c r="M80" s="241">
        <v>24</v>
      </c>
      <c r="N80" s="237"/>
      <c r="O80" s="138"/>
      <c r="P80" s="138"/>
      <c r="Q80" s="15"/>
      <c r="R80" s="15"/>
      <c r="S80" s="15"/>
      <c r="T80" s="15"/>
      <c r="U80" s="15"/>
      <c r="V80" s="15"/>
    </row>
    <row r="81" spans="1:22" s="16" customFormat="1" ht="24" customHeight="1">
      <c r="A81" s="251"/>
      <c r="B81" s="240"/>
      <c r="C81" s="138" t="s">
        <v>9</v>
      </c>
      <c r="D81" s="241"/>
      <c r="E81" s="240"/>
      <c r="F81" s="138" t="s">
        <v>9</v>
      </c>
      <c r="G81" s="241"/>
      <c r="H81" s="240"/>
      <c r="I81" s="138" t="s">
        <v>9</v>
      </c>
      <c r="J81" s="241"/>
      <c r="K81" s="240"/>
      <c r="L81" s="138" t="s">
        <v>9</v>
      </c>
      <c r="M81" s="241"/>
      <c r="N81" s="238"/>
      <c r="O81" s="138"/>
      <c r="P81" s="138"/>
      <c r="Q81" s="15"/>
      <c r="R81" s="15"/>
      <c r="S81" s="15"/>
      <c r="T81" s="15"/>
      <c r="U81" s="15"/>
      <c r="V81" s="15"/>
    </row>
    <row r="82" spans="1:22" s="16" customFormat="1" ht="24" customHeight="1">
      <c r="A82" s="251"/>
      <c r="B82" s="240"/>
      <c r="C82" s="138" t="s">
        <v>10</v>
      </c>
      <c r="D82" s="241"/>
      <c r="E82" s="240"/>
      <c r="F82" s="138" t="s">
        <v>10</v>
      </c>
      <c r="G82" s="241"/>
      <c r="H82" s="240"/>
      <c r="I82" s="138" t="s">
        <v>10</v>
      </c>
      <c r="J82" s="241"/>
      <c r="K82" s="240"/>
      <c r="L82" s="138" t="s">
        <v>10</v>
      </c>
      <c r="M82" s="241"/>
      <c r="N82" s="238"/>
      <c r="O82" s="138"/>
      <c r="P82" s="138"/>
      <c r="Q82" s="15"/>
      <c r="R82" s="15"/>
      <c r="S82" s="15"/>
      <c r="T82" s="15"/>
      <c r="U82" s="15"/>
      <c r="V82" s="15"/>
    </row>
    <row r="83" spans="1:22" s="16" customFormat="1" ht="24" customHeight="1">
      <c r="A83" s="251"/>
      <c r="B83" s="240"/>
      <c r="C83" s="138" t="s">
        <v>11</v>
      </c>
      <c r="D83" s="241"/>
      <c r="E83" s="240"/>
      <c r="F83" s="138" t="s">
        <v>11</v>
      </c>
      <c r="G83" s="241"/>
      <c r="H83" s="240"/>
      <c r="I83" s="138" t="s">
        <v>11</v>
      </c>
      <c r="J83" s="241"/>
      <c r="K83" s="240"/>
      <c r="L83" s="138" t="s">
        <v>11</v>
      </c>
      <c r="M83" s="241"/>
      <c r="N83" s="238"/>
      <c r="O83" s="138"/>
      <c r="P83" s="138"/>
      <c r="Q83" s="15"/>
      <c r="R83" s="15"/>
      <c r="S83" s="15"/>
      <c r="T83" s="15"/>
      <c r="U83" s="15"/>
      <c r="V83" s="15"/>
    </row>
    <row r="84" spans="1:22" s="16" customFormat="1" ht="24" customHeight="1">
      <c r="A84" s="251"/>
      <c r="B84" s="240"/>
      <c r="C84" s="137" t="s">
        <v>55</v>
      </c>
      <c r="D84" s="241"/>
      <c r="E84" s="240"/>
      <c r="F84" s="137" t="s">
        <v>55</v>
      </c>
      <c r="G84" s="241"/>
      <c r="H84" s="240"/>
      <c r="I84" s="137" t="s">
        <v>55</v>
      </c>
      <c r="J84" s="241"/>
      <c r="K84" s="240"/>
      <c r="L84" s="137" t="s">
        <v>55</v>
      </c>
      <c r="M84" s="241"/>
      <c r="N84" s="239"/>
      <c r="O84" s="137"/>
      <c r="P84" s="138"/>
      <c r="Q84" s="15"/>
      <c r="R84" s="15"/>
      <c r="S84" s="15"/>
      <c r="T84" s="15"/>
      <c r="U84" s="15"/>
      <c r="V84" s="15"/>
    </row>
    <row r="85" spans="1:22" s="16" customFormat="1" ht="24" customHeight="1">
      <c r="A85" s="251"/>
      <c r="B85" s="240"/>
      <c r="C85" s="137" t="s">
        <v>56</v>
      </c>
      <c r="D85" s="241"/>
      <c r="E85" s="240"/>
      <c r="F85" s="137" t="s">
        <v>56</v>
      </c>
      <c r="G85" s="241"/>
      <c r="H85" s="240"/>
      <c r="I85" s="137" t="s">
        <v>56</v>
      </c>
      <c r="J85" s="241"/>
      <c r="K85" s="240"/>
      <c r="L85" s="137" t="s">
        <v>56</v>
      </c>
      <c r="M85" s="241"/>
      <c r="N85" s="237"/>
      <c r="O85" s="137"/>
      <c r="P85" s="138"/>
      <c r="Q85" s="15"/>
      <c r="R85" s="15"/>
      <c r="S85" s="15"/>
      <c r="T85" s="15"/>
      <c r="U85" s="15"/>
      <c r="V85" s="15"/>
    </row>
    <row r="86" spans="1:22" s="16" customFormat="1" ht="24" customHeight="1">
      <c r="A86" s="251"/>
      <c r="B86" s="240"/>
      <c r="C86" s="138" t="s">
        <v>39</v>
      </c>
      <c r="D86" s="241"/>
      <c r="E86" s="240"/>
      <c r="F86" s="138" t="s">
        <v>39</v>
      </c>
      <c r="G86" s="241"/>
      <c r="H86" s="240"/>
      <c r="I86" s="138" t="s">
        <v>39</v>
      </c>
      <c r="J86" s="241"/>
      <c r="K86" s="240"/>
      <c r="L86" s="138" t="s">
        <v>39</v>
      </c>
      <c r="M86" s="241"/>
      <c r="N86" s="238"/>
      <c r="O86" s="138"/>
      <c r="P86" s="138"/>
      <c r="Q86" s="15"/>
      <c r="R86" s="15"/>
      <c r="S86" s="15"/>
      <c r="T86" s="15"/>
      <c r="U86" s="15"/>
      <c r="V86" s="15"/>
    </row>
    <row r="87" spans="1:22" s="16" customFormat="1" ht="24" customHeight="1">
      <c r="A87" s="251"/>
      <c r="B87" s="240"/>
      <c r="C87" s="138" t="s">
        <v>40</v>
      </c>
      <c r="D87" s="241"/>
      <c r="E87" s="240"/>
      <c r="F87" s="138" t="s">
        <v>40</v>
      </c>
      <c r="G87" s="241"/>
      <c r="H87" s="240"/>
      <c r="I87" s="138" t="s">
        <v>40</v>
      </c>
      <c r="J87" s="241"/>
      <c r="K87" s="240"/>
      <c r="L87" s="138" t="s">
        <v>40</v>
      </c>
      <c r="M87" s="241"/>
      <c r="N87" s="238"/>
      <c r="O87" s="138"/>
      <c r="P87" s="138"/>
      <c r="Q87" s="15"/>
      <c r="R87" s="15"/>
      <c r="S87" s="15"/>
      <c r="T87" s="15"/>
      <c r="U87" s="15"/>
      <c r="V87" s="15"/>
    </row>
    <row r="88" spans="1:22" s="16" customFormat="1" ht="24" customHeight="1">
      <c r="A88" s="251"/>
      <c r="B88" s="240"/>
      <c r="C88" s="138" t="s">
        <v>59</v>
      </c>
      <c r="D88" s="241"/>
      <c r="E88" s="240"/>
      <c r="F88" s="138" t="s">
        <v>59</v>
      </c>
      <c r="G88" s="241"/>
      <c r="H88" s="240"/>
      <c r="I88" s="138" t="s">
        <v>59</v>
      </c>
      <c r="J88" s="241"/>
      <c r="K88" s="240"/>
      <c r="L88" s="138" t="s">
        <v>59</v>
      </c>
      <c r="M88" s="241"/>
      <c r="N88" s="238"/>
      <c r="O88" s="138"/>
      <c r="P88" s="138"/>
      <c r="Q88" s="15"/>
      <c r="R88" s="15"/>
      <c r="S88" s="15"/>
      <c r="T88" s="15"/>
      <c r="U88" s="15"/>
      <c r="V88" s="15"/>
    </row>
    <row r="89" spans="1:22" s="16" customFormat="1" ht="24" customHeight="1">
      <c r="A89" s="251"/>
      <c r="B89" s="240"/>
      <c r="C89" s="138" t="s">
        <v>13</v>
      </c>
      <c r="D89" s="241"/>
      <c r="E89" s="240"/>
      <c r="F89" s="138" t="s">
        <v>13</v>
      </c>
      <c r="G89" s="241"/>
      <c r="H89" s="240"/>
      <c r="I89" s="138" t="s">
        <v>13</v>
      </c>
      <c r="J89" s="241"/>
      <c r="K89" s="240"/>
      <c r="L89" s="138" t="s">
        <v>13</v>
      </c>
      <c r="M89" s="241"/>
      <c r="N89" s="239"/>
      <c r="O89" s="138"/>
      <c r="P89" s="138"/>
      <c r="Q89" s="15"/>
      <c r="R89" s="15"/>
      <c r="S89" s="15"/>
      <c r="T89" s="15"/>
      <c r="U89" s="15"/>
      <c r="V89" s="15"/>
    </row>
    <row r="90" spans="1:22" s="16" customFormat="1" ht="24" customHeight="1">
      <c r="A90" s="251"/>
      <c r="B90" s="228"/>
      <c r="C90" s="229"/>
      <c r="D90" s="230"/>
      <c r="E90" s="228"/>
      <c r="F90" s="229"/>
      <c r="G90" s="230"/>
      <c r="H90" s="228"/>
      <c r="I90" s="229"/>
      <c r="J90" s="230"/>
      <c r="K90" s="228"/>
      <c r="L90" s="229"/>
      <c r="M90" s="230"/>
      <c r="N90" s="228"/>
      <c r="O90" s="229"/>
      <c r="P90" s="230"/>
      <c r="Q90" s="15"/>
      <c r="R90" s="15"/>
      <c r="S90" s="15"/>
      <c r="T90" s="15"/>
      <c r="U90" s="15"/>
      <c r="V90" s="15"/>
    </row>
    <row r="91" spans="1:22" s="16" customFormat="1" ht="24" customHeight="1">
      <c r="A91" s="251"/>
      <c r="B91" s="231"/>
      <c r="C91" s="232"/>
      <c r="D91" s="233"/>
      <c r="E91" s="231"/>
      <c r="F91" s="232"/>
      <c r="G91" s="233"/>
      <c r="H91" s="231"/>
      <c r="I91" s="232"/>
      <c r="J91" s="233"/>
      <c r="K91" s="231"/>
      <c r="L91" s="232"/>
      <c r="M91" s="233"/>
      <c r="N91" s="231"/>
      <c r="O91" s="232"/>
      <c r="P91" s="233"/>
      <c r="Q91" s="15"/>
      <c r="R91" s="15"/>
      <c r="S91" s="15"/>
      <c r="T91" s="15"/>
      <c r="U91" s="15"/>
      <c r="V91" s="15"/>
    </row>
    <row r="92" spans="1:22" s="16" customFormat="1" ht="24" customHeight="1">
      <c r="A92" s="251"/>
      <c r="B92" s="234"/>
      <c r="C92" s="235"/>
      <c r="D92" s="236"/>
      <c r="E92" s="234"/>
      <c r="F92" s="235"/>
      <c r="G92" s="236"/>
      <c r="H92" s="234"/>
      <c r="I92" s="235"/>
      <c r="J92" s="236"/>
      <c r="K92" s="234"/>
      <c r="L92" s="235"/>
      <c r="M92" s="236"/>
      <c r="N92" s="234"/>
      <c r="O92" s="235"/>
      <c r="P92" s="236"/>
      <c r="Q92" s="15"/>
      <c r="R92" s="15"/>
      <c r="S92" s="15"/>
      <c r="T92" s="15"/>
      <c r="U92" s="15"/>
      <c r="V92" s="15"/>
    </row>
    <row r="93" spans="1:22" s="16" customFormat="1" ht="24" customHeight="1">
      <c r="A93" s="251"/>
      <c r="B93" s="246" t="s">
        <v>47</v>
      </c>
      <c r="C93" s="246"/>
      <c r="D93" s="135">
        <f>D77+D78+D79+D80+D90+D91</f>
        <v>34</v>
      </c>
      <c r="E93" s="246" t="s">
        <v>47</v>
      </c>
      <c r="F93" s="246"/>
      <c r="G93" s="135">
        <f>G77+G78+G79+G80</f>
        <v>34</v>
      </c>
      <c r="H93" s="246" t="s">
        <v>47</v>
      </c>
      <c r="I93" s="246"/>
      <c r="J93" s="135">
        <f>J77+J78+J79+J80</f>
        <v>34</v>
      </c>
      <c r="K93" s="246" t="s">
        <v>47</v>
      </c>
      <c r="L93" s="246"/>
      <c r="M93" s="135">
        <f>M77+M78+M79+M80</f>
        <v>34</v>
      </c>
      <c r="N93" s="246"/>
      <c r="O93" s="246"/>
      <c r="P93" s="135"/>
      <c r="Q93" s="15"/>
      <c r="R93" s="15"/>
      <c r="S93" s="15"/>
      <c r="T93" s="15"/>
      <c r="U93" s="15"/>
      <c r="V93" s="15"/>
    </row>
    <row r="94" spans="1:22" s="16" customFormat="1" ht="24" customHeight="1">
      <c r="A94" s="251" t="s">
        <v>5</v>
      </c>
      <c r="B94" s="237" t="s">
        <v>264</v>
      </c>
      <c r="C94" s="138" t="s">
        <v>253</v>
      </c>
      <c r="D94" s="242">
        <v>18</v>
      </c>
      <c r="E94" s="237" t="s">
        <v>264</v>
      </c>
      <c r="F94" s="138" t="s">
        <v>253</v>
      </c>
      <c r="G94" s="242">
        <v>12</v>
      </c>
      <c r="H94" s="237" t="s">
        <v>264</v>
      </c>
      <c r="I94" s="138" t="s">
        <v>253</v>
      </c>
      <c r="J94" s="242">
        <v>12</v>
      </c>
      <c r="K94" s="237" t="s">
        <v>264</v>
      </c>
      <c r="L94" s="138" t="s">
        <v>253</v>
      </c>
      <c r="M94" s="242">
        <v>12</v>
      </c>
      <c r="N94" s="138"/>
      <c r="O94" s="138"/>
      <c r="P94" s="138"/>
      <c r="Q94" s="15"/>
      <c r="R94" s="15"/>
      <c r="S94" s="15"/>
      <c r="T94" s="15"/>
      <c r="U94" s="15"/>
      <c r="V94" s="15"/>
    </row>
    <row r="95" spans="1:22" s="16" customFormat="1" ht="24" customHeight="1">
      <c r="A95" s="251"/>
      <c r="B95" s="243"/>
      <c r="C95" s="138" t="s">
        <v>254</v>
      </c>
      <c r="D95" s="243"/>
      <c r="E95" s="243"/>
      <c r="F95" s="138" t="s">
        <v>254</v>
      </c>
      <c r="G95" s="243"/>
      <c r="H95" s="243"/>
      <c r="I95" s="138" t="s">
        <v>254</v>
      </c>
      <c r="J95" s="243"/>
      <c r="K95" s="243"/>
      <c r="L95" s="138" t="s">
        <v>254</v>
      </c>
      <c r="M95" s="243"/>
      <c r="N95" s="138"/>
      <c r="O95" s="140"/>
      <c r="P95" s="140"/>
      <c r="Q95" s="15"/>
      <c r="R95" s="15"/>
      <c r="S95" s="15"/>
      <c r="T95" s="15"/>
      <c r="U95" s="15"/>
      <c r="V95" s="15"/>
    </row>
    <row r="96" spans="1:22" s="16" customFormat="1" ht="24" customHeight="1">
      <c r="A96" s="251"/>
      <c r="B96" s="243"/>
      <c r="C96" s="138" t="s">
        <v>255</v>
      </c>
      <c r="D96" s="243"/>
      <c r="E96" s="243"/>
      <c r="F96" s="138" t="s">
        <v>268</v>
      </c>
      <c r="G96" s="243"/>
      <c r="H96" s="243"/>
      <c r="I96" s="138" t="s">
        <v>268</v>
      </c>
      <c r="J96" s="243"/>
      <c r="K96" s="243"/>
      <c r="L96" s="138" t="s">
        <v>268</v>
      </c>
      <c r="M96" s="243"/>
      <c r="N96" s="138"/>
      <c r="O96" s="140"/>
      <c r="P96" s="140"/>
      <c r="Q96" s="15"/>
      <c r="R96" s="15"/>
      <c r="S96" s="15"/>
      <c r="T96" s="15"/>
      <c r="U96" s="15"/>
      <c r="V96" s="15"/>
    </row>
    <row r="97" spans="1:22" s="16" customFormat="1" ht="24" customHeight="1">
      <c r="A97" s="251"/>
      <c r="B97" s="244"/>
      <c r="C97" s="138" t="s">
        <v>256</v>
      </c>
      <c r="D97" s="244"/>
      <c r="E97" s="244"/>
      <c r="F97" s="138" t="s">
        <v>269</v>
      </c>
      <c r="G97" s="244"/>
      <c r="H97" s="244"/>
      <c r="I97" s="138" t="s">
        <v>269</v>
      </c>
      <c r="J97" s="244"/>
      <c r="K97" s="244"/>
      <c r="L97" s="138" t="s">
        <v>269</v>
      </c>
      <c r="M97" s="244"/>
      <c r="N97" s="138"/>
      <c r="O97" s="140"/>
      <c r="P97" s="140"/>
      <c r="Q97" s="15"/>
      <c r="R97" s="15"/>
      <c r="S97" s="15"/>
      <c r="T97" s="15"/>
      <c r="U97" s="15"/>
      <c r="V97" s="15"/>
    </row>
    <row r="98" spans="1:22" s="16" customFormat="1" ht="24" customHeight="1">
      <c r="A98" s="251"/>
      <c r="B98" s="237" t="s">
        <v>265</v>
      </c>
      <c r="C98" s="237" t="s">
        <v>313</v>
      </c>
      <c r="D98" s="242">
        <v>3</v>
      </c>
      <c r="E98" s="237" t="s">
        <v>265</v>
      </c>
      <c r="F98" s="237" t="s">
        <v>313</v>
      </c>
      <c r="G98" s="242">
        <v>3</v>
      </c>
      <c r="H98" s="237" t="s">
        <v>265</v>
      </c>
      <c r="I98" s="237" t="s">
        <v>313</v>
      </c>
      <c r="J98" s="242">
        <v>3</v>
      </c>
      <c r="K98" s="237" t="s">
        <v>265</v>
      </c>
      <c r="L98" s="237" t="s">
        <v>313</v>
      </c>
      <c r="M98" s="242">
        <v>3</v>
      </c>
      <c r="N98" s="138"/>
      <c r="O98" s="140"/>
      <c r="P98" s="140"/>
      <c r="Q98" s="15"/>
      <c r="R98" s="15"/>
      <c r="S98" s="15"/>
      <c r="T98" s="15"/>
      <c r="U98" s="15"/>
      <c r="V98" s="15"/>
    </row>
    <row r="99" spans="1:22" s="16" customFormat="1" ht="24" customHeight="1">
      <c r="A99" s="251"/>
      <c r="B99" s="243"/>
      <c r="C99" s="243"/>
      <c r="D99" s="243"/>
      <c r="E99" s="243"/>
      <c r="F99" s="243"/>
      <c r="G99" s="243"/>
      <c r="H99" s="243"/>
      <c r="I99" s="243"/>
      <c r="J99" s="243"/>
      <c r="K99" s="243"/>
      <c r="L99" s="243"/>
      <c r="M99" s="243"/>
      <c r="N99" s="138"/>
      <c r="O99" s="140"/>
      <c r="P99" s="140"/>
      <c r="Q99" s="15"/>
      <c r="R99" s="15"/>
      <c r="S99" s="15"/>
      <c r="T99" s="15"/>
      <c r="U99" s="15"/>
      <c r="V99" s="15"/>
    </row>
    <row r="100" spans="1:22" s="16" customFormat="1" ht="24" customHeight="1">
      <c r="A100" s="251"/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138"/>
      <c r="O100" s="140"/>
      <c r="P100" s="140"/>
      <c r="Q100" s="15"/>
      <c r="R100" s="15"/>
      <c r="S100" s="15"/>
      <c r="T100" s="15"/>
      <c r="U100" s="15"/>
      <c r="V100" s="15"/>
    </row>
    <row r="101" spans="1:22" s="16" customFormat="1" ht="24" customHeight="1">
      <c r="A101" s="251"/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43"/>
      <c r="N101" s="140"/>
      <c r="O101" s="140"/>
      <c r="P101" s="140"/>
      <c r="Q101" s="15"/>
      <c r="R101" s="15"/>
      <c r="S101" s="15"/>
      <c r="T101" s="15"/>
      <c r="U101" s="15"/>
      <c r="V101" s="15"/>
    </row>
    <row r="102" spans="1:22" s="16" customFormat="1" ht="24" customHeight="1">
      <c r="A102" s="251"/>
      <c r="B102" s="243"/>
      <c r="C102" s="244"/>
      <c r="D102" s="243"/>
      <c r="E102" s="243"/>
      <c r="F102" s="244"/>
      <c r="G102" s="243"/>
      <c r="H102" s="243"/>
      <c r="I102" s="244"/>
      <c r="J102" s="243"/>
      <c r="K102" s="243"/>
      <c r="L102" s="244"/>
      <c r="M102" s="243"/>
      <c r="N102" s="138"/>
      <c r="O102" s="138"/>
      <c r="P102" s="138"/>
      <c r="Q102" s="15"/>
      <c r="R102" s="15"/>
      <c r="S102" s="15"/>
      <c r="T102" s="15"/>
      <c r="U102" s="15"/>
      <c r="V102" s="15"/>
    </row>
    <row r="103" spans="1:22" s="16" customFormat="1" ht="24" customHeight="1">
      <c r="A103" s="251"/>
      <c r="B103" s="162" t="s">
        <v>85</v>
      </c>
      <c r="C103" s="162" t="s">
        <v>266</v>
      </c>
      <c r="D103" s="162">
        <v>45</v>
      </c>
      <c r="E103" s="162" t="s">
        <v>85</v>
      </c>
      <c r="F103" s="162" t="s">
        <v>266</v>
      </c>
      <c r="G103" s="162">
        <v>51</v>
      </c>
      <c r="H103" s="162" t="s">
        <v>85</v>
      </c>
      <c r="I103" s="162" t="s">
        <v>266</v>
      </c>
      <c r="J103" s="162">
        <v>51</v>
      </c>
      <c r="K103" s="162" t="s">
        <v>85</v>
      </c>
      <c r="L103" s="162" t="s">
        <v>266</v>
      </c>
      <c r="M103" s="162">
        <v>51</v>
      </c>
      <c r="N103" s="138"/>
      <c r="O103" s="138"/>
      <c r="P103" s="138"/>
      <c r="Q103" s="15"/>
      <c r="R103" s="15"/>
      <c r="S103" s="15"/>
      <c r="T103" s="15"/>
      <c r="U103" s="15"/>
      <c r="V103" s="15"/>
    </row>
    <row r="104" spans="1:22" s="16" customFormat="1" ht="24" customHeight="1">
      <c r="A104" s="251"/>
      <c r="B104" s="246" t="s">
        <v>46</v>
      </c>
      <c r="C104" s="246"/>
      <c r="D104" s="135">
        <v>66</v>
      </c>
      <c r="E104" s="246" t="s">
        <v>46</v>
      </c>
      <c r="F104" s="246"/>
      <c r="G104" s="135">
        <v>66</v>
      </c>
      <c r="H104" s="246" t="s">
        <v>46</v>
      </c>
      <c r="I104" s="246"/>
      <c r="J104" s="163">
        <v>66</v>
      </c>
      <c r="K104" s="246" t="s">
        <v>46</v>
      </c>
      <c r="L104" s="246"/>
      <c r="M104" s="163">
        <v>66</v>
      </c>
      <c r="N104" s="246"/>
      <c r="O104" s="246"/>
      <c r="P104" s="138"/>
      <c r="Q104" s="15"/>
      <c r="R104" s="15"/>
      <c r="S104" s="15"/>
      <c r="T104" s="15"/>
      <c r="U104" s="15"/>
      <c r="V104" s="15"/>
    </row>
    <row r="105" spans="1:22" s="16" customFormat="1" ht="24" customHeight="1">
      <c r="A105" s="139" t="s">
        <v>22</v>
      </c>
      <c r="B105" s="245">
        <v>26</v>
      </c>
      <c r="C105" s="245"/>
      <c r="D105" s="245"/>
      <c r="E105" s="245">
        <v>26</v>
      </c>
      <c r="F105" s="245"/>
      <c r="G105" s="245"/>
      <c r="H105" s="245">
        <v>26</v>
      </c>
      <c r="I105" s="245"/>
      <c r="J105" s="245"/>
      <c r="K105" s="245">
        <v>26</v>
      </c>
      <c r="L105" s="245"/>
      <c r="M105" s="245"/>
      <c r="N105" s="250"/>
      <c r="O105" s="250"/>
      <c r="P105" s="250"/>
      <c r="Q105" s="15"/>
      <c r="R105" s="15"/>
      <c r="S105" s="15"/>
      <c r="T105" s="15"/>
      <c r="U105" s="15"/>
      <c r="V105" s="15"/>
    </row>
    <row r="106" spans="1:22" s="16" customFormat="1" ht="24" customHeight="1">
      <c r="A106" s="139" t="s">
        <v>23</v>
      </c>
      <c r="B106" s="246">
        <v>126</v>
      </c>
      <c r="C106" s="246"/>
      <c r="D106" s="246"/>
      <c r="E106" s="246">
        <v>126</v>
      </c>
      <c r="F106" s="246"/>
      <c r="G106" s="246"/>
      <c r="H106" s="246">
        <v>126</v>
      </c>
      <c r="I106" s="246"/>
      <c r="J106" s="246"/>
      <c r="K106" s="246">
        <v>126</v>
      </c>
      <c r="L106" s="246"/>
      <c r="M106" s="246"/>
      <c r="N106" s="246"/>
      <c r="O106" s="246"/>
      <c r="P106" s="246"/>
      <c r="Q106" s="15"/>
      <c r="R106" s="15"/>
      <c r="S106" s="15"/>
      <c r="T106" s="15"/>
      <c r="U106" s="15"/>
      <c r="V106" s="15"/>
    </row>
    <row r="107" spans="1:22" s="16" customFormat="1" ht="24" customHeight="1">
      <c r="A107" s="17"/>
      <c r="B107" s="18"/>
      <c r="C107" s="18"/>
      <c r="D107" s="18"/>
      <c r="E107" s="18"/>
      <c r="F107" s="18"/>
      <c r="G107" s="18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</row>
    <row r="108" spans="1:22" s="16" customFormat="1" ht="24" customHeight="1">
      <c r="A108" s="17"/>
      <c r="B108" s="18"/>
      <c r="C108" s="18"/>
      <c r="D108" s="18"/>
      <c r="E108" s="18"/>
      <c r="F108" s="18"/>
      <c r="G108" s="18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</row>
    <row r="109" spans="1:22" s="20" customFormat="1" ht="24" customHeight="1">
      <c r="A109" s="147"/>
      <c r="B109" s="147"/>
      <c r="C109" s="147"/>
      <c r="D109" s="147"/>
      <c r="E109" s="147"/>
      <c r="F109" s="147"/>
      <c r="G109" s="147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</row>
    <row r="110" spans="1:22" s="20" customFormat="1" ht="24" customHeight="1">
      <c r="A110" s="247" t="s">
        <v>324</v>
      </c>
      <c r="B110" s="247"/>
      <c r="C110" s="247"/>
      <c r="D110" s="247"/>
      <c r="E110" s="247"/>
      <c r="F110" s="247"/>
      <c r="G110" s="247"/>
      <c r="H110" s="247"/>
      <c r="I110" s="247"/>
      <c r="J110" s="247"/>
      <c r="K110" s="247"/>
      <c r="L110" s="247"/>
      <c r="M110" s="247"/>
      <c r="N110" s="247"/>
      <c r="O110" s="247"/>
      <c r="P110" s="247"/>
      <c r="Q110" s="19"/>
      <c r="R110" s="19"/>
      <c r="S110" s="19"/>
      <c r="T110" s="19"/>
      <c r="U110" s="19"/>
      <c r="V110" s="19"/>
    </row>
    <row r="111" spans="1:22" s="148" customFormat="1" ht="24" customHeight="1">
      <c r="A111" s="247"/>
      <c r="B111" s="247"/>
      <c r="C111" s="247"/>
      <c r="D111" s="247"/>
      <c r="E111" s="247"/>
      <c r="F111" s="247"/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</row>
    <row r="112" spans="1:22" s="148" customFormat="1" ht="24" customHeight="1">
      <c r="A112" s="247"/>
      <c r="B112" s="247"/>
      <c r="C112" s="247"/>
      <c r="D112" s="247"/>
      <c r="E112" s="247"/>
      <c r="F112" s="247"/>
      <c r="G112" s="247"/>
      <c r="H112" s="247"/>
      <c r="I112" s="247"/>
      <c r="J112" s="247"/>
      <c r="K112" s="247"/>
      <c r="L112" s="247"/>
      <c r="M112" s="247"/>
      <c r="N112" s="247"/>
      <c r="O112" s="247"/>
      <c r="P112" s="247"/>
    </row>
    <row r="113" spans="1:22" s="148" customFormat="1" ht="24" customHeight="1">
      <c r="A113" s="247"/>
      <c r="B113" s="247"/>
      <c r="C113" s="247"/>
      <c r="D113" s="247"/>
      <c r="E113" s="247"/>
      <c r="F113" s="247"/>
      <c r="G113" s="247"/>
      <c r="H113" s="247"/>
      <c r="I113" s="247"/>
      <c r="J113" s="247"/>
      <c r="K113" s="247"/>
      <c r="L113" s="247"/>
      <c r="M113" s="247"/>
      <c r="N113" s="247"/>
      <c r="O113" s="247"/>
      <c r="P113" s="247"/>
    </row>
    <row r="114" spans="1:22" s="148" customFormat="1" ht="24" customHeight="1">
      <c r="A114" s="247"/>
      <c r="B114" s="247"/>
      <c r="C114" s="247"/>
      <c r="D114" s="247"/>
      <c r="E114" s="247"/>
      <c r="F114" s="247"/>
      <c r="G114" s="247"/>
      <c r="H114" s="247"/>
      <c r="I114" s="247"/>
      <c r="J114" s="247"/>
      <c r="K114" s="247"/>
      <c r="L114" s="247"/>
      <c r="M114" s="247"/>
      <c r="N114" s="247"/>
      <c r="O114" s="247"/>
      <c r="P114" s="247"/>
    </row>
    <row r="115" spans="1:22" s="148" customFormat="1" ht="24" customHeight="1">
      <c r="A115" s="247"/>
      <c r="B115" s="247"/>
      <c r="C115" s="247"/>
      <c r="D115" s="247"/>
      <c r="E115" s="247"/>
      <c r="F115" s="247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</row>
    <row r="116" spans="1:22" s="148" customFormat="1" ht="24" customHeight="1">
      <c r="A116" s="247"/>
      <c r="B116" s="247"/>
      <c r="C116" s="247"/>
      <c r="D116" s="247"/>
      <c r="E116" s="247"/>
      <c r="F116" s="247"/>
      <c r="G116" s="247"/>
      <c r="H116" s="247"/>
      <c r="I116" s="247"/>
      <c r="J116" s="247"/>
      <c r="K116" s="247"/>
      <c r="L116" s="247"/>
      <c r="M116" s="247"/>
      <c r="N116" s="247"/>
      <c r="O116" s="247"/>
      <c r="P116" s="247"/>
    </row>
    <row r="117" spans="1:22" s="148" customFormat="1" ht="24" customHeight="1">
      <c r="A117" s="247"/>
      <c r="B117" s="247"/>
      <c r="C117" s="247"/>
      <c r="D117" s="247"/>
      <c r="E117" s="247"/>
      <c r="F117" s="247"/>
      <c r="G117" s="247"/>
      <c r="H117" s="247"/>
      <c r="I117" s="247"/>
      <c r="J117" s="247"/>
      <c r="K117" s="247"/>
      <c r="L117" s="247"/>
      <c r="M117" s="247"/>
      <c r="N117" s="247"/>
      <c r="O117" s="247"/>
      <c r="P117" s="247"/>
    </row>
    <row r="118" spans="1:22" s="148" customFormat="1" ht="24" customHeight="1">
      <c r="A118" s="247"/>
      <c r="B118" s="247"/>
      <c r="C118" s="247"/>
      <c r="D118" s="247"/>
      <c r="E118" s="247"/>
      <c r="F118" s="247"/>
      <c r="G118" s="247"/>
      <c r="H118" s="247"/>
      <c r="I118" s="247"/>
      <c r="J118" s="247"/>
      <c r="K118" s="247"/>
      <c r="L118" s="247"/>
      <c r="M118" s="247"/>
      <c r="N118" s="247"/>
      <c r="O118" s="247"/>
      <c r="P118" s="247"/>
    </row>
    <row r="119" spans="1:22" s="148" customFormat="1" ht="24" customHeight="1">
      <c r="A119" s="247"/>
      <c r="B119" s="247"/>
      <c r="C119" s="247"/>
      <c r="D119" s="247"/>
      <c r="E119" s="247"/>
      <c r="F119" s="247"/>
      <c r="G119" s="247"/>
      <c r="H119" s="247"/>
      <c r="I119" s="247"/>
      <c r="J119" s="247"/>
      <c r="K119" s="247"/>
      <c r="L119" s="247"/>
      <c r="M119" s="247"/>
      <c r="N119" s="247"/>
      <c r="O119" s="247"/>
      <c r="P119" s="247"/>
    </row>
    <row r="120" spans="1:22" s="148" customFormat="1" ht="24" customHeight="1">
      <c r="A120" s="247"/>
      <c r="B120" s="247"/>
      <c r="C120" s="247"/>
      <c r="D120" s="247"/>
      <c r="E120" s="247"/>
      <c r="F120" s="247"/>
      <c r="G120" s="247"/>
      <c r="H120" s="247"/>
      <c r="I120" s="247"/>
      <c r="J120" s="247"/>
      <c r="K120" s="247"/>
      <c r="L120" s="247"/>
      <c r="M120" s="247"/>
      <c r="N120" s="247"/>
      <c r="O120" s="247"/>
      <c r="P120" s="247"/>
    </row>
    <row r="121" spans="1:22" s="148" customFormat="1" ht="24" customHeight="1">
      <c r="A121" s="247"/>
      <c r="B121" s="247"/>
      <c r="C121" s="247"/>
      <c r="D121" s="247"/>
      <c r="E121" s="247"/>
      <c r="F121" s="247"/>
      <c r="G121" s="247"/>
      <c r="H121" s="247"/>
      <c r="I121" s="247"/>
      <c r="J121" s="247"/>
      <c r="K121" s="247"/>
      <c r="L121" s="247"/>
      <c r="M121" s="247"/>
      <c r="N121" s="247"/>
      <c r="O121" s="247"/>
      <c r="P121" s="247"/>
    </row>
    <row r="122" spans="1:22" s="148" customFormat="1" ht="24" customHeight="1">
      <c r="A122" s="247"/>
      <c r="B122" s="247"/>
      <c r="C122" s="247"/>
      <c r="D122" s="247"/>
      <c r="E122" s="247"/>
      <c r="F122" s="247"/>
      <c r="G122" s="247"/>
      <c r="H122" s="247"/>
      <c r="I122" s="247"/>
      <c r="J122" s="247"/>
      <c r="K122" s="247"/>
      <c r="L122" s="247"/>
      <c r="M122" s="247"/>
      <c r="N122" s="247"/>
      <c r="O122" s="247"/>
      <c r="P122" s="247"/>
    </row>
    <row r="123" spans="1:22" s="148" customFormat="1" ht="24" customHeight="1"/>
    <row r="124" spans="1:22" s="16" customFormat="1" ht="17.25" customHeight="1"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</row>
    <row r="125" spans="1:22" s="16" customFormat="1" ht="17.25" customHeight="1"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</row>
    <row r="126" spans="1:22" s="16" customFormat="1" ht="17.25" customHeight="1"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</row>
    <row r="127" spans="1:22" s="16" customFormat="1" ht="17.25" customHeight="1"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</row>
    <row r="128" spans="1:22" s="16" customFormat="1" ht="17.25" customHeight="1"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</row>
    <row r="129" spans="5:22" s="16" customFormat="1" ht="17.25" customHeight="1"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</row>
    <row r="130" spans="5:22" s="16" customFormat="1" ht="17.25" customHeight="1"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</row>
    <row r="131" spans="5:22" s="16" customFormat="1" ht="17.25" customHeight="1"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</row>
    <row r="132" spans="5:22" s="16" customFormat="1" ht="17.25" customHeight="1"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</row>
    <row r="133" spans="5:22" s="16" customFormat="1" ht="17.25" customHeight="1"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spans="5:22" s="16" customFormat="1" ht="17.25" customHeight="1"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spans="5:22" s="16" customFormat="1" ht="17.25" customHeight="1"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spans="5:22" s="16" customFormat="1" ht="17.25" customHeight="1"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spans="5:22" s="16" customFormat="1" ht="17.25" customHeight="1"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spans="5:22" s="16" customFormat="1" ht="17.25" customHeight="1"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spans="5:22" s="16" customFormat="1" ht="17.25" customHeight="1"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spans="5:22" s="16" customFormat="1" ht="17.25" customHeight="1"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spans="5:22" s="16" customFormat="1" ht="17.25" customHeight="1"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</row>
    <row r="142" spans="5:22" s="16" customFormat="1" ht="17.25" customHeight="1"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</row>
    <row r="143" spans="5:22" s="16" customFormat="1" ht="17.25" customHeight="1"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</row>
    <row r="144" spans="5:22" s="16" customFormat="1" ht="17.25" customHeight="1"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</row>
    <row r="145" spans="5:22" s="16" customFormat="1" ht="17.25" customHeight="1"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</row>
    <row r="146" spans="5:22" s="16" customFormat="1" ht="17.25" customHeight="1"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</row>
    <row r="147" spans="5:22" s="16" customFormat="1" ht="17.25" customHeight="1"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</row>
    <row r="148" spans="5:22" s="16" customFormat="1" ht="17.25" customHeight="1"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</row>
    <row r="149" spans="5:22" s="16" customFormat="1" ht="17.25" customHeight="1"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</row>
    <row r="150" spans="5:22" s="16" customFormat="1" ht="17.25" customHeight="1"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</row>
    <row r="151" spans="5:22" s="16" customFormat="1" ht="17.25" customHeight="1"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</row>
    <row r="152" spans="5:22" s="16" customFormat="1" ht="17.25" customHeight="1"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</row>
    <row r="153" spans="5:22" s="16" customFormat="1" ht="17.25" customHeight="1"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</row>
    <row r="154" spans="5:22" s="16" customFormat="1" ht="17.25" customHeight="1"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spans="5:22" s="16" customFormat="1" ht="17.25" customHeight="1"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spans="5:22" s="16" customFormat="1" ht="17.25" customHeight="1"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</row>
    <row r="157" spans="5:22" s="16" customFormat="1" ht="17.25" customHeight="1"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spans="5:22" s="16" customFormat="1" ht="17.25" customHeight="1"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spans="5:22" s="16" customFormat="1" ht="17.25" customHeight="1"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</row>
    <row r="160" spans="5:22" s="16" customFormat="1" ht="17.25" customHeight="1"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</row>
    <row r="161" spans="5:22" s="16" customFormat="1" ht="17.25" customHeight="1"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</row>
    <row r="162" spans="5:22" s="16" customFormat="1" ht="17.25" customHeight="1"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</row>
    <row r="163" spans="5:22" s="16" customFormat="1" ht="17.25" customHeight="1"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</row>
    <row r="164" spans="5:22" s="16" customFormat="1" ht="17.25" customHeight="1"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</row>
    <row r="165" spans="5:22" s="16" customFormat="1" ht="17.25" customHeight="1"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</row>
    <row r="166" spans="5:22" s="16" customFormat="1" ht="17.25" customHeight="1"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</row>
    <row r="167" spans="5:22" s="16" customFormat="1" ht="17.25" customHeight="1"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</row>
    <row r="168" spans="5:22" s="16" customFormat="1" ht="17.25" customHeight="1"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</row>
    <row r="169" spans="5:22" s="16" customFormat="1" ht="17.25" customHeight="1"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</row>
    <row r="170" spans="5:22" s="16" customFormat="1" ht="17.25" customHeight="1"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</row>
    <row r="171" spans="5:22" s="16" customFormat="1" ht="17.25" customHeight="1"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</row>
    <row r="172" spans="5:22" s="16" customFormat="1" ht="17.25" customHeight="1"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</row>
    <row r="173" spans="5:22" s="16" customFormat="1" ht="17.25" customHeight="1"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</row>
    <row r="174" spans="5:22" s="16" customFormat="1" ht="17.25" customHeight="1"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</row>
    <row r="175" spans="5:22" s="16" customFormat="1" ht="17.25" customHeight="1"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</row>
    <row r="176" spans="5:22" s="16" customFormat="1" ht="17.25" customHeight="1"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</row>
    <row r="177" spans="5:22" s="16" customFormat="1" ht="17.25" customHeight="1"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</row>
    <row r="178" spans="5:22" s="16" customFormat="1" ht="17.25" customHeight="1"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</row>
    <row r="179" spans="5:22" s="16" customFormat="1" ht="17.25" customHeight="1"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</row>
    <row r="180" spans="5:22" s="16" customFormat="1" ht="17.25" customHeight="1"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</row>
    <row r="181" spans="5:22" s="16" customFormat="1" ht="17.25" customHeight="1"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</row>
    <row r="182" spans="5:22" s="16" customFormat="1" ht="17.25" customHeight="1"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</row>
    <row r="183" spans="5:22" s="16" customFormat="1" ht="17.25" customHeight="1"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</row>
    <row r="184" spans="5:22" s="16" customFormat="1" ht="17.25" customHeight="1"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</row>
    <row r="185" spans="5:22" s="16" customFormat="1" ht="17.25" customHeight="1"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</row>
    <row r="186" spans="5:22" s="16" customFormat="1" ht="17.25" customHeight="1"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</row>
    <row r="187" spans="5:22" s="16" customFormat="1" ht="17.25" customHeight="1"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</row>
    <row r="188" spans="5:22" s="16" customFormat="1" ht="17.25" customHeight="1"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</row>
    <row r="189" spans="5:22" s="16" customFormat="1" ht="17.25" customHeight="1"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</row>
    <row r="190" spans="5:22" s="16" customFormat="1" ht="17.25" customHeight="1"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</row>
    <row r="191" spans="5:22" s="16" customFormat="1" ht="17.25" customHeight="1"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</row>
    <row r="192" spans="5:22" s="16" customFormat="1" ht="17.25" customHeight="1"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</row>
    <row r="193" spans="5:22" s="16" customFormat="1" ht="17.25" customHeight="1"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</row>
    <row r="194" spans="5:22" s="16" customFormat="1" ht="17.25" customHeight="1"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</row>
    <row r="195" spans="5:22" s="16" customFormat="1" ht="17.25" customHeight="1"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</row>
    <row r="196" spans="5:22" s="16" customFormat="1" ht="17.25" customHeight="1"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</row>
    <row r="197" spans="5:22" s="16" customFormat="1" ht="17.25" customHeight="1"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</row>
    <row r="198" spans="5:22" s="16" customFormat="1" ht="17.25" customHeight="1"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</row>
    <row r="199" spans="5:22" s="16" customFormat="1" ht="17.25" customHeight="1"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</row>
    <row r="200" spans="5:22" s="16" customFormat="1" ht="17.25" customHeight="1"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</row>
    <row r="201" spans="5:22" s="16" customFormat="1" ht="17.25" customHeight="1"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</row>
    <row r="202" spans="5:22" s="16" customFormat="1" ht="17.25" customHeight="1"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</row>
    <row r="203" spans="5:22" s="16" customFormat="1" ht="17.25" customHeight="1"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</row>
    <row r="204" spans="5:22" s="16" customFormat="1" ht="17.25" customHeight="1"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</row>
    <row r="205" spans="5:22" s="16" customFormat="1" ht="17.25" customHeight="1"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</row>
    <row r="206" spans="5:22" s="16" customFormat="1" ht="17.25" customHeight="1"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</row>
    <row r="207" spans="5:22" s="16" customFormat="1" ht="17.25" customHeight="1"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</row>
    <row r="208" spans="5:22" s="16" customFormat="1" ht="17.25" customHeight="1"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</row>
    <row r="209" spans="5:22" s="16" customFormat="1" ht="17.25" customHeight="1"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</row>
    <row r="210" spans="5:22" s="16" customFormat="1" ht="17.25" customHeight="1"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</row>
    <row r="211" spans="5:22" s="16" customFormat="1" ht="17.25" customHeight="1"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</row>
    <row r="212" spans="5:22" s="16" customFormat="1" ht="17.25" customHeight="1"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</row>
    <row r="213" spans="5:22" s="16" customFormat="1" ht="17.25" customHeight="1"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</row>
    <row r="214" spans="5:22" s="16" customFormat="1" ht="17.25" customHeight="1"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</row>
    <row r="215" spans="5:22" s="16" customFormat="1" ht="17.25" customHeight="1"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</row>
    <row r="216" spans="5:22" s="16" customFormat="1" ht="17.25" customHeight="1"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</row>
    <row r="217" spans="5:22" s="16" customFormat="1" ht="17.25" customHeight="1"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</row>
    <row r="218" spans="5:22" s="16" customFormat="1" ht="17.25" customHeight="1"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</row>
    <row r="219" spans="5:22" s="16" customFormat="1" ht="17.25" customHeight="1"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</row>
    <row r="220" spans="5:22" s="16" customFormat="1" ht="17.25" customHeight="1"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</row>
    <row r="221" spans="5:22" s="16" customFormat="1" ht="17.25" customHeight="1"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</row>
    <row r="222" spans="5:22" s="16" customFormat="1" ht="17.25" customHeight="1"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</row>
    <row r="223" spans="5:22" s="16" customFormat="1" ht="17.25" customHeight="1"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</row>
    <row r="224" spans="5:22" s="16" customFormat="1" ht="17.25" customHeight="1"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</row>
    <row r="225" spans="5:22" s="16" customFormat="1" ht="17.25" customHeight="1"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</row>
    <row r="226" spans="5:22" s="16" customFormat="1" ht="17.25" customHeight="1"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</row>
    <row r="227" spans="5:22" s="16" customFormat="1" ht="17.25" customHeight="1"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</row>
    <row r="228" spans="5:22" s="16" customFormat="1" ht="17.25" customHeight="1"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</row>
    <row r="229" spans="5:22" s="16" customFormat="1" ht="17.25" customHeight="1"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</row>
    <row r="230" spans="5:22" s="16" customFormat="1" ht="17.25" customHeight="1"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</row>
    <row r="231" spans="5:22" s="16" customFormat="1" ht="17.25" customHeight="1"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</row>
    <row r="232" spans="5:22" s="16" customFormat="1" ht="17.25" customHeight="1"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</row>
    <row r="233" spans="5:22" s="16" customFormat="1" ht="17.25" customHeight="1"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</row>
    <row r="234" spans="5:22" s="16" customFormat="1" ht="17.25" customHeight="1"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</row>
    <row r="235" spans="5:22" s="16" customFormat="1" ht="17.25" customHeight="1"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</row>
    <row r="236" spans="5:22" s="16" customFormat="1" ht="17.25" customHeight="1"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</row>
    <row r="237" spans="5:22" s="16" customFormat="1" ht="17.25" customHeight="1"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</row>
    <row r="238" spans="5:22" s="16" customFormat="1" ht="17.25" customHeight="1"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</row>
    <row r="239" spans="5:22" s="16" customFormat="1" ht="17.25" customHeight="1"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</row>
    <row r="240" spans="5:22" s="16" customFormat="1" ht="17.25" customHeight="1"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</row>
    <row r="241" spans="5:22" s="16" customFormat="1" ht="17.25" customHeight="1"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</row>
    <row r="242" spans="5:22" s="16" customFormat="1" ht="17.25" customHeight="1"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</row>
    <row r="243" spans="5:22" s="16" customFormat="1" ht="17.25" customHeight="1"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</row>
    <row r="244" spans="5:22" s="16" customFormat="1" ht="17.25" customHeight="1"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</row>
    <row r="245" spans="5:22" s="16" customFormat="1" ht="17.25" customHeight="1"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</row>
    <row r="246" spans="5:22" s="16" customFormat="1" ht="17.25" customHeight="1"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</row>
    <row r="247" spans="5:22" s="16" customFormat="1" ht="17.25" customHeight="1"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</row>
    <row r="248" spans="5:22" s="16" customFormat="1" ht="17.25" customHeight="1"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</row>
    <row r="249" spans="5:22" s="16" customFormat="1" ht="17.25" customHeight="1"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</row>
    <row r="250" spans="5:22" s="16" customFormat="1" ht="17.25" customHeight="1"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</row>
    <row r="251" spans="5:22" s="16" customFormat="1" ht="17.25" customHeight="1"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</row>
    <row r="252" spans="5:22" s="16" customFormat="1" ht="17.25" customHeight="1"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</row>
    <row r="253" spans="5:22" s="16" customFormat="1" ht="17.25" customHeight="1"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</row>
    <row r="254" spans="5:22" s="16" customFormat="1" ht="17.25" customHeight="1"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</row>
    <row r="255" spans="5:22" ht="17.25" customHeight="1"/>
    <row r="256" spans="5:22" ht="17.25" customHeight="1"/>
    <row r="257" ht="17.25" customHeight="1"/>
    <row r="258" ht="17.25" customHeight="1"/>
    <row r="259" ht="17.25" customHeight="1"/>
    <row r="260" ht="17.25" customHeight="1"/>
    <row r="261" ht="17.25" customHeight="1"/>
    <row r="262" ht="17.25" customHeight="1"/>
    <row r="263" ht="17.25" customHeight="1"/>
    <row r="264" ht="17.25" customHeight="1"/>
    <row r="265" ht="17.25" customHeight="1"/>
    <row r="266" ht="17.25" customHeight="1"/>
    <row r="267" ht="17.25" customHeight="1"/>
    <row r="268" ht="17.25" customHeight="1"/>
    <row r="269" ht="17.25" customHeight="1"/>
    <row r="270" ht="17.25" customHeight="1"/>
    <row r="271" ht="17.25" customHeight="1"/>
    <row r="27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  <row r="286" ht="17.25" customHeight="1"/>
    <row r="287" ht="17.25" customHeight="1"/>
    <row r="288" ht="17.25" customHeight="1"/>
    <row r="289" ht="17.25" customHeight="1"/>
    <row r="290" ht="17.25" customHeight="1"/>
    <row r="291" ht="17.25" customHeight="1"/>
    <row r="292" ht="17.25" customHeight="1"/>
    <row r="293" ht="17.25" customHeight="1"/>
    <row r="294" ht="17.25" customHeight="1"/>
    <row r="295" ht="17.25" customHeight="1"/>
    <row r="296" ht="17.25" customHeight="1"/>
    <row r="297" ht="17.25" customHeight="1"/>
    <row r="298" ht="17.25" customHeight="1"/>
    <row r="299" ht="17.25" customHeight="1"/>
    <row r="300" ht="17.25" customHeight="1"/>
    <row r="301" ht="17.25" customHeight="1"/>
    <row r="302" ht="17.25" customHeight="1"/>
    <row r="303" ht="17.25" customHeight="1"/>
    <row r="304" ht="17.25" customHeight="1"/>
    <row r="305" ht="17.25" customHeight="1"/>
    <row r="306" ht="17.25" customHeight="1"/>
    <row r="307" ht="17.25" customHeight="1"/>
    <row r="308" ht="17.25" customHeight="1"/>
    <row r="309" ht="17.25" customHeight="1"/>
    <row r="310" ht="17.25" customHeight="1"/>
    <row r="311" ht="17.25" customHeight="1"/>
    <row r="312" ht="17.25" customHeight="1"/>
    <row r="313" ht="17.25" customHeight="1"/>
    <row r="314" ht="17.25" customHeight="1"/>
    <row r="315" ht="17.25" customHeight="1"/>
    <row r="316" ht="17.25" customHeight="1"/>
    <row r="317" ht="17.25" customHeight="1"/>
    <row r="318" ht="17.25" customHeight="1"/>
    <row r="319" ht="17.25" customHeight="1"/>
    <row r="32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  <row r="785" ht="17.25" customHeight="1"/>
    <row r="786" ht="17.25" customHeight="1"/>
    <row r="787" ht="17.25" customHeight="1"/>
    <row r="788" ht="17.25" customHeight="1"/>
    <row r="789" ht="17.25" customHeight="1"/>
    <row r="790" ht="17.25" customHeight="1"/>
    <row r="791" ht="17.25" customHeight="1"/>
    <row r="792" ht="17.25" customHeight="1"/>
    <row r="793" ht="17.25" customHeight="1"/>
    <row r="794" ht="17.25" customHeight="1"/>
    <row r="795" ht="17.25" customHeight="1"/>
    <row r="796" ht="17.25" customHeight="1"/>
    <row r="797" ht="17.25" customHeight="1"/>
    <row r="798" ht="17.25" customHeight="1"/>
    <row r="799" ht="17.25" customHeight="1"/>
    <row r="800" ht="17.25" customHeight="1"/>
    <row r="801" ht="17.25" customHeight="1"/>
    <row r="802" ht="17.25" customHeight="1"/>
    <row r="803" ht="17.25" customHeight="1"/>
    <row r="804" ht="17.25" customHeight="1"/>
    <row r="805" ht="17.25" customHeight="1"/>
    <row r="806" ht="17.25" customHeight="1"/>
    <row r="807" ht="17.25" customHeight="1"/>
    <row r="808" ht="17.25" customHeight="1"/>
    <row r="809" ht="17.25" customHeight="1"/>
    <row r="810" ht="17.25" customHeight="1"/>
    <row r="811" ht="17.25" customHeight="1"/>
    <row r="812" ht="17.25" customHeight="1"/>
  </sheetData>
  <mergeCells count="222">
    <mergeCell ref="B21:C21"/>
    <mergeCell ref="E21:F21"/>
    <mergeCell ref="B22:B25"/>
    <mergeCell ref="D22:D25"/>
    <mergeCell ref="E22:E25"/>
    <mergeCell ref="G22:G25"/>
    <mergeCell ref="B26:B30"/>
    <mergeCell ref="C26:C30"/>
    <mergeCell ref="D26:D30"/>
    <mergeCell ref="E26:E30"/>
    <mergeCell ref="F26:F30"/>
    <mergeCell ref="G26:G30"/>
    <mergeCell ref="B5:B6"/>
    <mergeCell ref="C5:D5"/>
    <mergeCell ref="E5:E6"/>
    <mergeCell ref="F5:G5"/>
    <mergeCell ref="B7:B10"/>
    <mergeCell ref="E7:E10"/>
    <mergeCell ref="B11:B20"/>
    <mergeCell ref="D11:D20"/>
    <mergeCell ref="E11:E20"/>
    <mergeCell ref="G11:G20"/>
    <mergeCell ref="I5:J5"/>
    <mergeCell ref="H7:H10"/>
    <mergeCell ref="H11:H20"/>
    <mergeCell ref="J11:J20"/>
    <mergeCell ref="H21:I21"/>
    <mergeCell ref="H22:H25"/>
    <mergeCell ref="J22:J25"/>
    <mergeCell ref="H26:H30"/>
    <mergeCell ref="I26:I30"/>
    <mergeCell ref="J26:J30"/>
    <mergeCell ref="E104:F104"/>
    <mergeCell ref="H104:I104"/>
    <mergeCell ref="A110:P122"/>
    <mergeCell ref="K106:M106"/>
    <mergeCell ref="N106:P106"/>
    <mergeCell ref="K104:L104"/>
    <mergeCell ref="N104:O104"/>
    <mergeCell ref="K105:M105"/>
    <mergeCell ref="N105:P105"/>
    <mergeCell ref="A94:A104"/>
    <mergeCell ref="K94:K97"/>
    <mergeCell ref="M94:M97"/>
    <mergeCell ref="K98:K102"/>
    <mergeCell ref="M98:M102"/>
    <mergeCell ref="B105:D105"/>
    <mergeCell ref="E105:G105"/>
    <mergeCell ref="H105:J105"/>
    <mergeCell ref="J80:J89"/>
    <mergeCell ref="H76:H79"/>
    <mergeCell ref="K69:M69"/>
    <mergeCell ref="N69:P69"/>
    <mergeCell ref="B106:D106"/>
    <mergeCell ref="E106:G106"/>
    <mergeCell ref="H106:J106"/>
    <mergeCell ref="E98:E102"/>
    <mergeCell ref="G98:G102"/>
    <mergeCell ref="H98:H102"/>
    <mergeCell ref="J98:J102"/>
    <mergeCell ref="B93:C93"/>
    <mergeCell ref="E93:F93"/>
    <mergeCell ref="H93:I93"/>
    <mergeCell ref="D80:D89"/>
    <mergeCell ref="E80:E89"/>
    <mergeCell ref="N85:N89"/>
    <mergeCell ref="K90:M92"/>
    <mergeCell ref="N90:P92"/>
    <mergeCell ref="K93:L93"/>
    <mergeCell ref="N93:O93"/>
    <mergeCell ref="L98:L102"/>
    <mergeCell ref="N74:N75"/>
    <mergeCell ref="B104:C104"/>
    <mergeCell ref="N76:N79"/>
    <mergeCell ref="K80:K89"/>
    <mergeCell ref="B74:B75"/>
    <mergeCell ref="K61:K65"/>
    <mergeCell ref="M61:M65"/>
    <mergeCell ref="N61:N65"/>
    <mergeCell ref="P61:P65"/>
    <mergeCell ref="B98:B102"/>
    <mergeCell ref="D98:D102"/>
    <mergeCell ref="L61:L65"/>
    <mergeCell ref="O61:O65"/>
    <mergeCell ref="C98:C102"/>
    <mergeCell ref="F98:F102"/>
    <mergeCell ref="I98:I102"/>
    <mergeCell ref="G80:G89"/>
    <mergeCell ref="H80:H89"/>
    <mergeCell ref="B94:B97"/>
    <mergeCell ref="D94:D97"/>
    <mergeCell ref="E94:E97"/>
    <mergeCell ref="G94:G97"/>
    <mergeCell ref="H94:H97"/>
    <mergeCell ref="J94:J97"/>
    <mergeCell ref="K68:M68"/>
    <mergeCell ref="N68:P68"/>
    <mergeCell ref="A39:A56"/>
    <mergeCell ref="K39:K42"/>
    <mergeCell ref="N39:N42"/>
    <mergeCell ref="K53:M55"/>
    <mergeCell ref="N53:P55"/>
    <mergeCell ref="B90:D92"/>
    <mergeCell ref="E90:G92"/>
    <mergeCell ref="H90:J92"/>
    <mergeCell ref="K56:L56"/>
    <mergeCell ref="N56:O56"/>
    <mergeCell ref="C74:D74"/>
    <mergeCell ref="E74:E75"/>
    <mergeCell ref="F74:G74"/>
    <mergeCell ref="H74:H75"/>
    <mergeCell ref="I74:J74"/>
    <mergeCell ref="B76:B79"/>
    <mergeCell ref="E76:E79"/>
    <mergeCell ref="B80:B89"/>
    <mergeCell ref="K67:L67"/>
    <mergeCell ref="N67:O67"/>
    <mergeCell ref="O74:P74"/>
    <mergeCell ref="K76:K79"/>
    <mergeCell ref="K74:K75"/>
    <mergeCell ref="L74:M74"/>
    <mergeCell ref="A76:A93"/>
    <mergeCell ref="A74:A75"/>
    <mergeCell ref="M80:M89"/>
    <mergeCell ref="N80:N84"/>
    <mergeCell ref="B65:D65"/>
    <mergeCell ref="E65:G65"/>
    <mergeCell ref="H65:J65"/>
    <mergeCell ref="K34:M34"/>
    <mergeCell ref="N34:P34"/>
    <mergeCell ref="B66:D66"/>
    <mergeCell ref="E66:G66"/>
    <mergeCell ref="H66:J66"/>
    <mergeCell ref="K37:K38"/>
    <mergeCell ref="L37:M37"/>
    <mergeCell ref="N37:N38"/>
    <mergeCell ref="O37:P37"/>
    <mergeCell ref="K43:K52"/>
    <mergeCell ref="M43:M52"/>
    <mergeCell ref="N43:N52"/>
    <mergeCell ref="P43:P52"/>
    <mergeCell ref="H64:I64"/>
    <mergeCell ref="A57:A67"/>
    <mergeCell ref="K57:K60"/>
    <mergeCell ref="M57:M60"/>
    <mergeCell ref="B64:C64"/>
    <mergeCell ref="E64:F64"/>
    <mergeCell ref="D43:D52"/>
    <mergeCell ref="E43:E52"/>
    <mergeCell ref="G43:G52"/>
    <mergeCell ref="H43:H52"/>
    <mergeCell ref="E53:F53"/>
    <mergeCell ref="H53:I53"/>
    <mergeCell ref="J43:J52"/>
    <mergeCell ref="N33:P33"/>
    <mergeCell ref="B58:B62"/>
    <mergeCell ref="D58:D62"/>
    <mergeCell ref="E58:E62"/>
    <mergeCell ref="G58:G62"/>
    <mergeCell ref="H58:H62"/>
    <mergeCell ref="J58:J62"/>
    <mergeCell ref="C58:C62"/>
    <mergeCell ref="F58:F62"/>
    <mergeCell ref="I58:I62"/>
    <mergeCell ref="B54:B57"/>
    <mergeCell ref="H33:J33"/>
    <mergeCell ref="H34:J34"/>
    <mergeCell ref="B33:D33"/>
    <mergeCell ref="E33:G33"/>
    <mergeCell ref="B34:D34"/>
    <mergeCell ref="E34:G34"/>
    <mergeCell ref="J54:J57"/>
    <mergeCell ref="N57:N60"/>
    <mergeCell ref="P57:P60"/>
    <mergeCell ref="L26:L30"/>
    <mergeCell ref="O26:O30"/>
    <mergeCell ref="K21:L21"/>
    <mergeCell ref="N21:O21"/>
    <mergeCell ref="B53:C53"/>
    <mergeCell ref="D54:D57"/>
    <mergeCell ref="E54:E57"/>
    <mergeCell ref="G54:G57"/>
    <mergeCell ref="H54:H57"/>
    <mergeCell ref="K32:L32"/>
    <mergeCell ref="N32:O32"/>
    <mergeCell ref="C37:D37"/>
    <mergeCell ref="E37:E38"/>
    <mergeCell ref="F37:G37"/>
    <mergeCell ref="H37:H38"/>
    <mergeCell ref="I37:J37"/>
    <mergeCell ref="K26:K30"/>
    <mergeCell ref="M26:M30"/>
    <mergeCell ref="N26:N30"/>
    <mergeCell ref="H32:I32"/>
    <mergeCell ref="B32:C32"/>
    <mergeCell ref="E32:F32"/>
    <mergeCell ref="B43:B52"/>
    <mergeCell ref="K33:M33"/>
    <mergeCell ref="N7:N10"/>
    <mergeCell ref="B39:B42"/>
    <mergeCell ref="E39:E42"/>
    <mergeCell ref="A5:A6"/>
    <mergeCell ref="K5:K6"/>
    <mergeCell ref="L5:M5"/>
    <mergeCell ref="N5:N6"/>
    <mergeCell ref="O5:P5"/>
    <mergeCell ref="B37:B38"/>
    <mergeCell ref="H39:H42"/>
    <mergeCell ref="K11:K20"/>
    <mergeCell ref="M11:M20"/>
    <mergeCell ref="N11:N20"/>
    <mergeCell ref="P11:P20"/>
    <mergeCell ref="A22:A32"/>
    <mergeCell ref="K22:K25"/>
    <mergeCell ref="M22:M25"/>
    <mergeCell ref="N22:N25"/>
    <mergeCell ref="P22:P25"/>
    <mergeCell ref="A7:A21"/>
    <mergeCell ref="K7:K10"/>
    <mergeCell ref="P26:P30"/>
    <mergeCell ref="A37:A38"/>
    <mergeCell ref="H5:H6"/>
  </mergeCells>
  <phoneticPr fontId="2" type="noConversion"/>
  <pageMargins left="0.11811023622047245" right="0.11811023622047245" top="0.19685039370078741" bottom="3.937007874015748E-2" header="0.23622047244094491" footer="0.51181102362204722"/>
  <pageSetup paperSize="9" scale="62" orientation="landscape" r:id="rId1"/>
  <headerFooter alignWithMargins="0"/>
  <rowBreaks count="2" manualBreakCount="2">
    <brk id="36" max="16383" man="1"/>
    <brk id="109" max="16383" man="1"/>
  </row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112"/>
  <sheetViews>
    <sheetView topLeftCell="A58" zoomScale="70" zoomScaleNormal="70" workbookViewId="0">
      <selection activeCell="D11" sqref="D11:F11"/>
    </sheetView>
  </sheetViews>
  <sheetFormatPr defaultColWidth="8.88671875" defaultRowHeight="16.5"/>
  <cols>
    <col min="1" max="1" width="19.33203125" style="119" customWidth="1"/>
    <col min="2" max="2" width="36.5546875" style="119" customWidth="1"/>
    <col min="3" max="3" width="31" style="119" bestFit="1" customWidth="1"/>
    <col min="4" max="4" width="75.5546875" style="119" customWidth="1"/>
    <col min="5" max="5" width="21.5546875" style="119" customWidth="1"/>
    <col min="6" max="6" width="30.6640625" style="119" customWidth="1"/>
    <col min="7" max="7" width="29.88671875" style="104" customWidth="1"/>
    <col min="8" max="8" width="14" style="104" customWidth="1"/>
    <col min="9" max="9" width="30.6640625" style="104" customWidth="1"/>
    <col min="10" max="10" width="13.109375" style="104" customWidth="1"/>
    <col min="11" max="16384" width="8.88671875" style="104"/>
  </cols>
  <sheetData>
    <row r="1" spans="1:6" ht="45.6" customHeight="1">
      <c r="A1" s="270" t="s">
        <v>117</v>
      </c>
      <c r="B1" s="271"/>
      <c r="C1" s="271"/>
      <c r="D1" s="271"/>
      <c r="E1" s="271"/>
      <c r="F1" s="271"/>
    </row>
    <row r="2" spans="1:6" ht="26.25">
      <c r="A2" s="264" t="s">
        <v>118</v>
      </c>
      <c r="B2" s="265"/>
      <c r="C2" s="265"/>
      <c r="D2" s="265"/>
      <c r="E2" s="265"/>
      <c r="F2" s="265"/>
    </row>
    <row r="3" spans="1:6" ht="17.45" customHeight="1">
      <c r="A3" s="105"/>
      <c r="B3" s="105"/>
      <c r="C3" s="105"/>
      <c r="D3" s="106"/>
      <c r="E3" s="106"/>
      <c r="F3" s="107"/>
    </row>
    <row r="4" spans="1:6" ht="26.25">
      <c r="A4" s="297" t="s">
        <v>119</v>
      </c>
      <c r="B4" s="297" t="s">
        <v>120</v>
      </c>
      <c r="C4" s="297" t="s">
        <v>121</v>
      </c>
      <c r="D4" s="299" t="s">
        <v>122</v>
      </c>
      <c r="E4" s="300"/>
      <c r="F4" s="301"/>
    </row>
    <row r="5" spans="1:6" ht="27" thickBot="1">
      <c r="A5" s="298"/>
      <c r="B5" s="298"/>
      <c r="C5" s="298"/>
      <c r="D5" s="302" t="s">
        <v>123</v>
      </c>
      <c r="E5" s="302"/>
      <c r="F5" s="302"/>
    </row>
    <row r="6" spans="1:6" ht="22.5" customHeight="1" thickTop="1">
      <c r="A6" s="290" t="s">
        <v>124</v>
      </c>
      <c r="B6" s="108" t="s">
        <v>125</v>
      </c>
      <c r="C6" s="293" t="s">
        <v>126</v>
      </c>
      <c r="D6" s="296" t="s">
        <v>127</v>
      </c>
      <c r="E6" s="296"/>
      <c r="F6" s="296"/>
    </row>
    <row r="7" spans="1:6" ht="22.5" customHeight="1">
      <c r="A7" s="291"/>
      <c r="B7" s="109" t="s">
        <v>128</v>
      </c>
      <c r="C7" s="294"/>
      <c r="D7" s="289" t="s">
        <v>129</v>
      </c>
      <c r="E7" s="289"/>
      <c r="F7" s="289"/>
    </row>
    <row r="8" spans="1:6" ht="22.5" customHeight="1">
      <c r="A8" s="291"/>
      <c r="B8" s="109" t="s">
        <v>130</v>
      </c>
      <c r="C8" s="294"/>
      <c r="D8" s="289" t="s">
        <v>127</v>
      </c>
      <c r="E8" s="289"/>
      <c r="F8" s="289"/>
    </row>
    <row r="9" spans="1:6" ht="61.5" customHeight="1">
      <c r="A9" s="291"/>
      <c r="B9" s="109" t="s">
        <v>131</v>
      </c>
      <c r="C9" s="294"/>
      <c r="D9" s="289" t="s">
        <v>132</v>
      </c>
      <c r="E9" s="289"/>
      <c r="F9" s="289"/>
    </row>
    <row r="10" spans="1:6" ht="48.75" customHeight="1">
      <c r="A10" s="291"/>
      <c r="B10" s="109" t="s">
        <v>133</v>
      </c>
      <c r="C10" s="294"/>
      <c r="D10" s="289" t="s">
        <v>132</v>
      </c>
      <c r="E10" s="289"/>
      <c r="F10" s="289"/>
    </row>
    <row r="11" spans="1:6" ht="51.75" customHeight="1">
      <c r="A11" s="291"/>
      <c r="B11" s="109" t="s">
        <v>134</v>
      </c>
      <c r="C11" s="294"/>
      <c r="D11" s="289" t="s">
        <v>135</v>
      </c>
      <c r="E11" s="289"/>
      <c r="F11" s="289"/>
    </row>
    <row r="12" spans="1:6" ht="23.25" customHeight="1">
      <c r="A12" s="291"/>
      <c r="B12" s="109" t="s">
        <v>136</v>
      </c>
      <c r="C12" s="294"/>
      <c r="D12" s="289" t="s">
        <v>127</v>
      </c>
      <c r="E12" s="289"/>
      <c r="F12" s="289"/>
    </row>
    <row r="13" spans="1:6" ht="30" customHeight="1">
      <c r="A13" s="291"/>
      <c r="B13" s="109" t="s">
        <v>137</v>
      </c>
      <c r="C13" s="294"/>
      <c r="D13" s="289" t="s">
        <v>138</v>
      </c>
      <c r="E13" s="289"/>
      <c r="F13" s="289"/>
    </row>
    <row r="14" spans="1:6" ht="45" customHeight="1">
      <c r="A14" s="291"/>
      <c r="B14" s="109" t="s">
        <v>139</v>
      </c>
      <c r="C14" s="294"/>
      <c r="D14" s="289" t="s">
        <v>140</v>
      </c>
      <c r="E14" s="289"/>
      <c r="F14" s="289"/>
    </row>
    <row r="15" spans="1:6" ht="41.25" customHeight="1">
      <c r="A15" s="292"/>
      <c r="B15" s="109" t="s">
        <v>141</v>
      </c>
      <c r="C15" s="294"/>
      <c r="D15" s="289" t="s">
        <v>142</v>
      </c>
      <c r="E15" s="289"/>
      <c r="F15" s="289"/>
    </row>
    <row r="16" spans="1:6" ht="25.9" customHeight="1">
      <c r="A16" s="258" t="s">
        <v>143</v>
      </c>
      <c r="B16" s="109" t="s">
        <v>144</v>
      </c>
      <c r="C16" s="294"/>
      <c r="D16" s="289" t="s">
        <v>145</v>
      </c>
      <c r="E16" s="289"/>
      <c r="F16" s="289"/>
    </row>
    <row r="17" spans="1:6" ht="25.5" customHeight="1">
      <c r="A17" s="258"/>
      <c r="B17" s="109" t="s">
        <v>146</v>
      </c>
      <c r="C17" s="294"/>
      <c r="D17" s="289" t="s">
        <v>145</v>
      </c>
      <c r="E17" s="289"/>
      <c r="F17" s="289"/>
    </row>
    <row r="18" spans="1:6" ht="47.25" customHeight="1">
      <c r="A18" s="110" t="s">
        <v>147</v>
      </c>
      <c r="B18" s="109" t="s">
        <v>148</v>
      </c>
      <c r="C18" s="295"/>
      <c r="D18" s="289" t="s">
        <v>149</v>
      </c>
      <c r="E18" s="289"/>
      <c r="F18" s="289"/>
    </row>
    <row r="19" spans="1:6">
      <c r="A19" s="260" t="s">
        <v>150</v>
      </c>
      <c r="B19" s="111" t="s">
        <v>151</v>
      </c>
      <c r="C19" s="281" t="s">
        <v>152</v>
      </c>
      <c r="D19" s="284" t="s">
        <v>153</v>
      </c>
      <c r="E19" s="284"/>
      <c r="F19" s="284"/>
    </row>
    <row r="20" spans="1:6">
      <c r="A20" s="260"/>
      <c r="B20" s="111" t="s">
        <v>154</v>
      </c>
      <c r="C20" s="282"/>
      <c r="D20" s="285"/>
      <c r="E20" s="285"/>
      <c r="F20" s="285"/>
    </row>
    <row r="21" spans="1:6">
      <c r="A21" s="260"/>
      <c r="B21" s="111" t="s">
        <v>155</v>
      </c>
      <c r="C21" s="282"/>
      <c r="D21" s="285"/>
      <c r="E21" s="285"/>
      <c r="F21" s="285"/>
    </row>
    <row r="22" spans="1:6">
      <c r="A22" s="260"/>
      <c r="B22" s="111" t="s">
        <v>156</v>
      </c>
      <c r="C22" s="282"/>
      <c r="D22" s="285"/>
      <c r="E22" s="285"/>
      <c r="F22" s="285"/>
    </row>
    <row r="23" spans="1:6">
      <c r="A23" s="260"/>
      <c r="B23" s="111" t="s">
        <v>157</v>
      </c>
      <c r="C23" s="282"/>
      <c r="D23" s="285"/>
      <c r="E23" s="285"/>
      <c r="F23" s="285"/>
    </row>
    <row r="24" spans="1:6">
      <c r="A24" s="260"/>
      <c r="B24" s="111" t="s">
        <v>158</v>
      </c>
      <c r="C24" s="282"/>
      <c r="D24" s="286"/>
      <c r="E24" s="286"/>
      <c r="F24" s="286"/>
    </row>
    <row r="25" spans="1:6" ht="81.75" customHeight="1">
      <c r="A25" s="260" t="s">
        <v>159</v>
      </c>
      <c r="B25" s="112" t="s">
        <v>160</v>
      </c>
      <c r="C25" s="282"/>
      <c r="D25" s="272" t="s">
        <v>161</v>
      </c>
      <c r="E25" s="272"/>
      <c r="F25" s="272"/>
    </row>
    <row r="26" spans="1:6" ht="48.75" customHeight="1">
      <c r="A26" s="260"/>
      <c r="B26" s="112" t="s">
        <v>162</v>
      </c>
      <c r="C26" s="282"/>
      <c r="D26" s="272" t="s">
        <v>163</v>
      </c>
      <c r="E26" s="272"/>
      <c r="F26" s="272"/>
    </row>
    <row r="27" spans="1:6" ht="60.6" customHeight="1">
      <c r="A27" s="260"/>
      <c r="B27" s="112" t="s">
        <v>164</v>
      </c>
      <c r="C27" s="282"/>
      <c r="D27" s="272" t="s">
        <v>165</v>
      </c>
      <c r="E27" s="272"/>
      <c r="F27" s="272"/>
    </row>
    <row r="28" spans="1:6" ht="68.45" customHeight="1">
      <c r="A28" s="260"/>
      <c r="B28" s="112" t="s">
        <v>166</v>
      </c>
      <c r="C28" s="282"/>
      <c r="D28" s="273" t="s">
        <v>167</v>
      </c>
      <c r="E28" s="273"/>
      <c r="F28" s="273"/>
    </row>
    <row r="29" spans="1:6" ht="68.45" customHeight="1">
      <c r="A29" s="260"/>
      <c r="B29" s="112" t="s">
        <v>168</v>
      </c>
      <c r="C29" s="282"/>
      <c r="D29" s="272" t="s">
        <v>169</v>
      </c>
      <c r="E29" s="272"/>
      <c r="F29" s="272"/>
    </row>
    <row r="30" spans="1:6" ht="76.5" customHeight="1">
      <c r="A30" s="260"/>
      <c r="B30" s="112" t="s">
        <v>170</v>
      </c>
      <c r="C30" s="282"/>
      <c r="D30" s="287" t="s">
        <v>171</v>
      </c>
      <c r="E30" s="288"/>
      <c r="F30" s="113" t="s">
        <v>172</v>
      </c>
    </row>
    <row r="31" spans="1:6" ht="120" customHeight="1">
      <c r="A31" s="260"/>
      <c r="B31" s="112" t="s">
        <v>173</v>
      </c>
      <c r="C31" s="282"/>
      <c r="D31" s="272" t="s">
        <v>174</v>
      </c>
      <c r="E31" s="272"/>
      <c r="F31" s="272"/>
    </row>
    <row r="32" spans="1:6" ht="84" customHeight="1">
      <c r="A32" s="260"/>
      <c r="B32" s="112" t="s">
        <v>175</v>
      </c>
      <c r="C32" s="282"/>
      <c r="D32" s="272" t="s">
        <v>176</v>
      </c>
      <c r="E32" s="272"/>
      <c r="F32" s="272"/>
    </row>
    <row r="33" spans="1:6" ht="50.25" customHeight="1">
      <c r="A33" s="260"/>
      <c r="B33" s="112" t="s">
        <v>177</v>
      </c>
      <c r="C33" s="282"/>
      <c r="D33" s="272" t="s">
        <v>178</v>
      </c>
      <c r="E33" s="272"/>
      <c r="F33" s="272"/>
    </row>
    <row r="34" spans="1:6" ht="39.75" customHeight="1">
      <c r="A34" s="260"/>
      <c r="B34" s="112" t="s">
        <v>179</v>
      </c>
      <c r="C34" s="282"/>
      <c r="D34" s="273" t="s">
        <v>180</v>
      </c>
      <c r="E34" s="273"/>
      <c r="F34" s="273"/>
    </row>
    <row r="35" spans="1:6" ht="48" customHeight="1">
      <c r="A35" s="260"/>
      <c r="B35" s="112" t="s">
        <v>181</v>
      </c>
      <c r="C35" s="282"/>
      <c r="D35" s="273" t="s">
        <v>182</v>
      </c>
      <c r="E35" s="273"/>
      <c r="F35" s="273"/>
    </row>
    <row r="36" spans="1:6" ht="46.5" customHeight="1">
      <c r="A36" s="260"/>
      <c r="B36" s="112" t="s">
        <v>183</v>
      </c>
      <c r="C36" s="282"/>
      <c r="D36" s="272" t="s">
        <v>184</v>
      </c>
      <c r="E36" s="272"/>
      <c r="F36" s="272"/>
    </row>
    <row r="37" spans="1:6" ht="42" customHeight="1">
      <c r="A37" s="260" t="s">
        <v>185</v>
      </c>
      <c r="B37" s="111" t="s">
        <v>186</v>
      </c>
      <c r="C37" s="282"/>
      <c r="D37" s="272" t="s">
        <v>187</v>
      </c>
      <c r="E37" s="272"/>
      <c r="F37" s="272"/>
    </row>
    <row r="38" spans="1:6" ht="41.25" customHeight="1">
      <c r="A38" s="260"/>
      <c r="B38" s="111" t="s">
        <v>188</v>
      </c>
      <c r="C38" s="282"/>
      <c r="D38" s="272" t="s">
        <v>189</v>
      </c>
      <c r="E38" s="272"/>
      <c r="F38" s="272"/>
    </row>
    <row r="39" spans="1:6" ht="42" customHeight="1">
      <c r="A39" s="260"/>
      <c r="B39" s="111" t="s">
        <v>190</v>
      </c>
      <c r="C39" s="283"/>
      <c r="D39" s="272" t="s">
        <v>191</v>
      </c>
      <c r="E39" s="272"/>
      <c r="F39" s="272"/>
    </row>
    <row r="40" spans="1:6" ht="24.75" customHeight="1">
      <c r="A40" s="114" t="s">
        <v>192</v>
      </c>
      <c r="B40" s="112" t="s">
        <v>193</v>
      </c>
      <c r="C40" s="274" t="s">
        <v>126</v>
      </c>
      <c r="D40" s="272"/>
      <c r="E40" s="272"/>
      <c r="F40" s="272"/>
    </row>
    <row r="41" spans="1:6" ht="29.25" customHeight="1">
      <c r="A41" s="260" t="s">
        <v>194</v>
      </c>
      <c r="B41" s="111" t="s">
        <v>195</v>
      </c>
      <c r="C41" s="275"/>
      <c r="D41" s="272"/>
      <c r="E41" s="272"/>
      <c r="F41" s="272"/>
    </row>
    <row r="42" spans="1:6" ht="23.25" customHeight="1">
      <c r="A42" s="260"/>
      <c r="B42" s="111" t="s">
        <v>196</v>
      </c>
      <c r="C42" s="275"/>
      <c r="D42" s="272" t="s">
        <v>197</v>
      </c>
      <c r="E42" s="272"/>
      <c r="F42" s="272"/>
    </row>
    <row r="43" spans="1:6" ht="53.45" customHeight="1">
      <c r="A43" s="260"/>
      <c r="B43" s="111" t="s">
        <v>198</v>
      </c>
      <c r="C43" s="275"/>
      <c r="D43" s="272" t="s">
        <v>199</v>
      </c>
      <c r="E43" s="272"/>
      <c r="F43" s="272"/>
    </row>
    <row r="44" spans="1:6" ht="45.75" customHeight="1">
      <c r="A44" s="260"/>
      <c r="B44" s="111" t="s">
        <v>200</v>
      </c>
      <c r="C44" s="275"/>
      <c r="D44" s="272" t="s">
        <v>201</v>
      </c>
      <c r="E44" s="272"/>
      <c r="F44" s="272"/>
    </row>
    <row r="45" spans="1:6" ht="46.5" customHeight="1">
      <c r="A45" s="260"/>
      <c r="B45" s="111" t="s">
        <v>202</v>
      </c>
      <c r="C45" s="275"/>
      <c r="D45" s="272" t="s">
        <v>203</v>
      </c>
      <c r="E45" s="272"/>
      <c r="F45" s="272"/>
    </row>
    <row r="46" spans="1:6">
      <c r="A46" s="260"/>
      <c r="B46" s="112" t="s">
        <v>204</v>
      </c>
      <c r="C46" s="275"/>
      <c r="D46" s="272"/>
      <c r="E46" s="272"/>
      <c r="F46" s="272"/>
    </row>
    <row r="47" spans="1:6" ht="30" customHeight="1">
      <c r="A47" s="260" t="s">
        <v>205</v>
      </c>
      <c r="B47" s="111" t="s">
        <v>206</v>
      </c>
      <c r="C47" s="275"/>
      <c r="D47" s="273" t="s">
        <v>207</v>
      </c>
      <c r="E47" s="273"/>
      <c r="F47" s="273"/>
    </row>
    <row r="48" spans="1:6" ht="29.25" customHeight="1">
      <c r="A48" s="260"/>
      <c r="B48" s="112" t="s">
        <v>208</v>
      </c>
      <c r="C48" s="275"/>
      <c r="D48" s="273" t="s">
        <v>209</v>
      </c>
      <c r="E48" s="273"/>
      <c r="F48" s="273"/>
    </row>
    <row r="49" spans="1:6" ht="25.5" customHeight="1">
      <c r="A49" s="260"/>
      <c r="B49" s="111" t="s">
        <v>210</v>
      </c>
      <c r="C49" s="275"/>
      <c r="D49" s="272"/>
      <c r="E49" s="272"/>
      <c r="F49" s="272"/>
    </row>
    <row r="50" spans="1:6" ht="33.75" customHeight="1">
      <c r="A50" s="260"/>
      <c r="B50" s="111" t="s">
        <v>211</v>
      </c>
      <c r="C50" s="275"/>
      <c r="D50" s="273" t="s">
        <v>212</v>
      </c>
      <c r="E50" s="273"/>
      <c r="F50" s="273"/>
    </row>
    <row r="51" spans="1:6" ht="21" customHeight="1">
      <c r="A51" s="260"/>
      <c r="B51" s="111" t="s">
        <v>213</v>
      </c>
      <c r="C51" s="275"/>
      <c r="D51" s="272" t="s">
        <v>214</v>
      </c>
      <c r="E51" s="272"/>
      <c r="F51" s="272"/>
    </row>
    <row r="52" spans="1:6" ht="27.75" customHeight="1">
      <c r="A52" s="277" t="s">
        <v>215</v>
      </c>
      <c r="B52" s="115" t="s">
        <v>216</v>
      </c>
      <c r="C52" s="275"/>
      <c r="D52" s="272" t="s">
        <v>217</v>
      </c>
      <c r="E52" s="272"/>
      <c r="F52" s="272"/>
    </row>
    <row r="53" spans="1:6" ht="27.75" customHeight="1">
      <c r="A53" s="278"/>
      <c r="B53" s="115" t="s">
        <v>218</v>
      </c>
      <c r="C53" s="275"/>
      <c r="D53" s="280"/>
      <c r="E53" s="280"/>
      <c r="F53" s="280"/>
    </row>
    <row r="54" spans="1:6" ht="27.75" customHeight="1">
      <c r="A54" s="279"/>
      <c r="B54" s="115" t="s">
        <v>219</v>
      </c>
      <c r="C54" s="276"/>
      <c r="D54" s="280"/>
      <c r="E54" s="280"/>
      <c r="F54" s="280"/>
    </row>
    <row r="55" spans="1:6" ht="21" customHeight="1">
      <c r="A55" s="116"/>
      <c r="B55" s="117"/>
      <c r="C55" s="118"/>
      <c r="D55" s="269" t="s">
        <v>220</v>
      </c>
      <c r="E55" s="269"/>
      <c r="F55" s="269"/>
    </row>
    <row r="58" spans="1:6" ht="31.5">
      <c r="A58" s="270" t="s">
        <v>221</v>
      </c>
      <c r="B58" s="271"/>
      <c r="C58" s="271"/>
      <c r="D58" s="271"/>
      <c r="E58" s="271"/>
      <c r="F58" s="271"/>
    </row>
    <row r="59" spans="1:6" ht="26.25">
      <c r="A59" s="264" t="s">
        <v>118</v>
      </c>
      <c r="B59" s="265"/>
      <c r="C59" s="265"/>
      <c r="D59" s="265"/>
      <c r="E59" s="265"/>
    </row>
    <row r="60" spans="1:6" ht="20.25">
      <c r="A60" s="105"/>
      <c r="B60" s="105"/>
      <c r="C60" s="105"/>
      <c r="D60" s="107"/>
      <c r="E60" s="104"/>
    </row>
    <row r="61" spans="1:6" ht="26.25">
      <c r="A61" s="266" t="s">
        <v>119</v>
      </c>
      <c r="B61" s="266" t="s">
        <v>120</v>
      </c>
      <c r="C61" s="266" t="s">
        <v>121</v>
      </c>
      <c r="D61" s="267" t="s">
        <v>122</v>
      </c>
      <c r="E61" s="267"/>
      <c r="F61" s="267"/>
    </row>
    <row r="62" spans="1:6" ht="26.25">
      <c r="A62" s="266"/>
      <c r="B62" s="266"/>
      <c r="C62" s="266"/>
      <c r="D62" s="268" t="s">
        <v>222</v>
      </c>
      <c r="E62" s="268"/>
      <c r="F62" s="268"/>
    </row>
    <row r="63" spans="1:6" ht="24.95" customHeight="1">
      <c r="A63" s="258" t="s">
        <v>124</v>
      </c>
      <c r="B63" s="120" t="s">
        <v>125</v>
      </c>
      <c r="C63" s="258" t="s">
        <v>126</v>
      </c>
      <c r="D63" s="262" t="s">
        <v>223</v>
      </c>
      <c r="E63" s="262"/>
      <c r="F63" s="262"/>
    </row>
    <row r="64" spans="1:6" ht="24.95" customHeight="1">
      <c r="A64" s="258"/>
      <c r="B64" s="120" t="s">
        <v>128</v>
      </c>
      <c r="C64" s="258"/>
      <c r="D64" s="262"/>
      <c r="E64" s="262"/>
      <c r="F64" s="262"/>
    </row>
    <row r="65" spans="1:6" ht="24.95" customHeight="1">
      <c r="A65" s="258"/>
      <c r="B65" s="120" t="s">
        <v>130</v>
      </c>
      <c r="C65" s="258"/>
      <c r="D65" s="262"/>
      <c r="E65" s="262"/>
      <c r="F65" s="262"/>
    </row>
    <row r="66" spans="1:6" ht="24.95" customHeight="1">
      <c r="A66" s="258"/>
      <c r="B66" s="120" t="s">
        <v>131</v>
      </c>
      <c r="C66" s="258"/>
      <c r="D66" s="262"/>
      <c r="E66" s="262"/>
      <c r="F66" s="262"/>
    </row>
    <row r="67" spans="1:6" ht="24.95" customHeight="1">
      <c r="A67" s="258"/>
      <c r="B67" s="120" t="s">
        <v>133</v>
      </c>
      <c r="C67" s="258"/>
      <c r="D67" s="262"/>
      <c r="E67" s="262"/>
      <c r="F67" s="262"/>
    </row>
    <row r="68" spans="1:6" ht="24.95" customHeight="1">
      <c r="A68" s="258"/>
      <c r="B68" s="120" t="s">
        <v>134</v>
      </c>
      <c r="C68" s="258"/>
      <c r="D68" s="262"/>
      <c r="E68" s="262"/>
      <c r="F68" s="262"/>
    </row>
    <row r="69" spans="1:6" ht="24.95" customHeight="1">
      <c r="A69" s="258"/>
      <c r="B69" s="120" t="s">
        <v>136</v>
      </c>
      <c r="C69" s="258"/>
      <c r="D69" s="262"/>
      <c r="E69" s="262"/>
      <c r="F69" s="262"/>
    </row>
    <row r="70" spans="1:6" ht="24.95" customHeight="1">
      <c r="A70" s="258"/>
      <c r="B70" s="120" t="s">
        <v>137</v>
      </c>
      <c r="C70" s="258"/>
      <c r="D70" s="262"/>
      <c r="E70" s="262"/>
      <c r="F70" s="262"/>
    </row>
    <row r="71" spans="1:6" ht="24.95" customHeight="1">
      <c r="A71" s="258"/>
      <c r="B71" s="120" t="s">
        <v>139</v>
      </c>
      <c r="C71" s="258"/>
      <c r="D71" s="262"/>
      <c r="E71" s="262"/>
      <c r="F71" s="262"/>
    </row>
    <row r="72" spans="1:6" ht="24.95" customHeight="1">
      <c r="A72" s="258"/>
      <c r="B72" s="120" t="s">
        <v>141</v>
      </c>
      <c r="C72" s="258"/>
      <c r="D72" s="262"/>
      <c r="E72" s="262"/>
      <c r="F72" s="262"/>
    </row>
    <row r="73" spans="1:6" ht="24.95" customHeight="1">
      <c r="A73" s="258" t="s">
        <v>143</v>
      </c>
      <c r="B73" s="120" t="s">
        <v>144</v>
      </c>
      <c r="C73" s="258"/>
      <c r="D73" s="263" t="s">
        <v>224</v>
      </c>
      <c r="E73" s="263"/>
      <c r="F73" s="263"/>
    </row>
    <row r="74" spans="1:6" ht="24.95" customHeight="1">
      <c r="A74" s="258"/>
      <c r="B74" s="120" t="s">
        <v>146</v>
      </c>
      <c r="C74" s="258"/>
      <c r="D74" s="263" t="s">
        <v>224</v>
      </c>
      <c r="E74" s="263"/>
      <c r="F74" s="263"/>
    </row>
    <row r="75" spans="1:6" ht="24.95" customHeight="1">
      <c r="A75" s="110" t="s">
        <v>147</v>
      </c>
      <c r="B75" s="120" t="s">
        <v>148</v>
      </c>
      <c r="C75" s="258"/>
      <c r="D75" s="263" t="s">
        <v>225</v>
      </c>
      <c r="E75" s="263"/>
      <c r="F75" s="263"/>
    </row>
    <row r="76" spans="1:6" ht="59.25" customHeight="1">
      <c r="A76" s="258" t="s">
        <v>150</v>
      </c>
      <c r="B76" s="121" t="s">
        <v>151</v>
      </c>
      <c r="C76" s="259" t="s">
        <v>152</v>
      </c>
      <c r="D76" s="257" t="s">
        <v>226</v>
      </c>
      <c r="E76" s="260" t="s">
        <v>227</v>
      </c>
      <c r="F76" s="260"/>
    </row>
    <row r="77" spans="1:6" ht="136.5" customHeight="1">
      <c r="A77" s="258"/>
      <c r="B77" s="121" t="s">
        <v>154</v>
      </c>
      <c r="C77" s="259"/>
      <c r="D77" s="257"/>
      <c r="E77" s="260" t="s">
        <v>228</v>
      </c>
      <c r="F77" s="260"/>
    </row>
    <row r="78" spans="1:6" ht="75" customHeight="1">
      <c r="A78" s="258"/>
      <c r="B78" s="121" t="s">
        <v>155</v>
      </c>
      <c r="C78" s="259"/>
      <c r="D78" s="257"/>
      <c r="E78" s="260" t="s">
        <v>229</v>
      </c>
      <c r="F78" s="260"/>
    </row>
    <row r="79" spans="1:6" ht="76.5" customHeight="1">
      <c r="A79" s="258"/>
      <c r="B79" s="121" t="s">
        <v>156</v>
      </c>
      <c r="C79" s="259"/>
      <c r="D79" s="257"/>
      <c r="E79" s="260" t="s">
        <v>230</v>
      </c>
      <c r="F79" s="260"/>
    </row>
    <row r="80" spans="1:6" ht="68.25" customHeight="1">
      <c r="A80" s="258"/>
      <c r="B80" s="121" t="s">
        <v>157</v>
      </c>
      <c r="C80" s="259"/>
      <c r="D80" s="257"/>
      <c r="E80" s="260" t="s">
        <v>231</v>
      </c>
      <c r="F80" s="260"/>
    </row>
    <row r="81" spans="1:6" ht="67.5" customHeight="1">
      <c r="A81" s="258"/>
      <c r="B81" s="121" t="s">
        <v>158</v>
      </c>
      <c r="C81" s="259"/>
      <c r="D81" s="257"/>
      <c r="E81" s="260" t="s">
        <v>232</v>
      </c>
      <c r="F81" s="260"/>
    </row>
    <row r="82" spans="1:6" ht="90" customHeight="1">
      <c r="A82" s="258" t="s">
        <v>159</v>
      </c>
      <c r="B82" s="120" t="s">
        <v>160</v>
      </c>
      <c r="C82" s="259"/>
      <c r="D82" s="257" t="s">
        <v>161</v>
      </c>
      <c r="E82" s="257"/>
      <c r="F82" s="257"/>
    </row>
    <row r="83" spans="1:6" ht="90" customHeight="1">
      <c r="A83" s="258"/>
      <c r="B83" s="120" t="s">
        <v>162</v>
      </c>
      <c r="C83" s="259"/>
      <c r="D83" s="257" t="s">
        <v>163</v>
      </c>
      <c r="E83" s="257"/>
      <c r="F83" s="257"/>
    </row>
    <row r="84" spans="1:6" ht="90" customHeight="1">
      <c r="A84" s="258"/>
      <c r="B84" s="120" t="s">
        <v>164</v>
      </c>
      <c r="C84" s="259"/>
      <c r="D84" s="257" t="s">
        <v>165</v>
      </c>
      <c r="E84" s="257"/>
      <c r="F84" s="257"/>
    </row>
    <row r="85" spans="1:6" ht="90" customHeight="1">
      <c r="A85" s="258"/>
      <c r="B85" s="120" t="s">
        <v>166</v>
      </c>
      <c r="C85" s="259"/>
      <c r="D85" s="257" t="s">
        <v>233</v>
      </c>
      <c r="E85" s="257"/>
      <c r="F85" s="257"/>
    </row>
    <row r="86" spans="1:6" ht="90" customHeight="1">
      <c r="A86" s="258"/>
      <c r="B86" s="120" t="s">
        <v>168</v>
      </c>
      <c r="C86" s="259"/>
      <c r="D86" s="257" t="s">
        <v>234</v>
      </c>
      <c r="E86" s="257"/>
      <c r="F86" s="257"/>
    </row>
    <row r="87" spans="1:6" ht="99" customHeight="1">
      <c r="A87" s="258"/>
      <c r="B87" s="120" t="s">
        <v>170</v>
      </c>
      <c r="C87" s="259"/>
      <c r="D87" s="122" t="s">
        <v>235</v>
      </c>
      <c r="E87" s="261" t="s">
        <v>236</v>
      </c>
      <c r="F87" s="261"/>
    </row>
    <row r="88" spans="1:6" ht="93" customHeight="1">
      <c r="A88" s="258"/>
      <c r="B88" s="120" t="s">
        <v>173</v>
      </c>
      <c r="C88" s="259"/>
      <c r="D88" s="257" t="s">
        <v>237</v>
      </c>
      <c r="E88" s="257"/>
      <c r="F88" s="257"/>
    </row>
    <row r="89" spans="1:6" ht="64.5" customHeight="1">
      <c r="A89" s="258"/>
      <c r="B89" s="120" t="s">
        <v>175</v>
      </c>
      <c r="C89" s="259"/>
      <c r="D89" s="257" t="s">
        <v>176</v>
      </c>
      <c r="E89" s="257"/>
      <c r="F89" s="257"/>
    </row>
    <row r="90" spans="1:6" ht="72.75" customHeight="1">
      <c r="A90" s="258"/>
      <c r="B90" s="120" t="s">
        <v>177</v>
      </c>
      <c r="C90" s="259"/>
      <c r="D90" s="257" t="s">
        <v>178</v>
      </c>
      <c r="E90" s="257"/>
      <c r="F90" s="257"/>
    </row>
    <row r="91" spans="1:6" ht="64.5" customHeight="1">
      <c r="A91" s="258"/>
      <c r="B91" s="120" t="s">
        <v>179</v>
      </c>
      <c r="C91" s="259"/>
      <c r="D91" s="257" t="s">
        <v>238</v>
      </c>
      <c r="E91" s="257"/>
      <c r="F91" s="257"/>
    </row>
    <row r="92" spans="1:6" ht="52.5" customHeight="1">
      <c r="A92" s="258"/>
      <c r="B92" s="120" t="s">
        <v>181</v>
      </c>
      <c r="C92" s="259"/>
      <c r="D92" s="257" t="s">
        <v>239</v>
      </c>
      <c r="E92" s="257"/>
      <c r="F92" s="257"/>
    </row>
    <row r="93" spans="1:6" ht="53.25" customHeight="1">
      <c r="A93" s="258"/>
      <c r="B93" s="120" t="s">
        <v>183</v>
      </c>
      <c r="C93" s="259"/>
      <c r="D93" s="257" t="s">
        <v>184</v>
      </c>
      <c r="E93" s="257"/>
      <c r="F93" s="257"/>
    </row>
    <row r="94" spans="1:6" ht="104.25" customHeight="1">
      <c r="A94" s="258" t="s">
        <v>185</v>
      </c>
      <c r="B94" s="121" t="s">
        <v>186</v>
      </c>
      <c r="C94" s="259"/>
      <c r="D94" s="257" t="s">
        <v>240</v>
      </c>
      <c r="E94" s="257"/>
      <c r="F94" s="257"/>
    </row>
    <row r="95" spans="1:6" ht="102.75" customHeight="1">
      <c r="A95" s="258"/>
      <c r="B95" s="121" t="s">
        <v>188</v>
      </c>
      <c r="C95" s="259"/>
      <c r="D95" s="257" t="s">
        <v>241</v>
      </c>
      <c r="E95" s="257"/>
      <c r="F95" s="257"/>
    </row>
    <row r="96" spans="1:6" ht="90" customHeight="1">
      <c r="A96" s="258"/>
      <c r="B96" s="121" t="s">
        <v>190</v>
      </c>
      <c r="C96" s="259"/>
      <c r="D96" s="257" t="s">
        <v>242</v>
      </c>
      <c r="E96" s="257"/>
      <c r="F96" s="257"/>
    </row>
    <row r="97" spans="1:6" ht="27" customHeight="1">
      <c r="A97" s="110" t="s">
        <v>192</v>
      </c>
      <c r="B97" s="120" t="s">
        <v>193</v>
      </c>
      <c r="C97" s="258" t="s">
        <v>126</v>
      </c>
      <c r="D97" s="257" t="s">
        <v>220</v>
      </c>
      <c r="E97" s="257"/>
      <c r="F97" s="257"/>
    </row>
    <row r="98" spans="1:6" ht="27" customHeight="1">
      <c r="A98" s="258" t="s">
        <v>194</v>
      </c>
      <c r="B98" s="121" t="s">
        <v>195</v>
      </c>
      <c r="C98" s="258"/>
      <c r="D98" s="257" t="s">
        <v>220</v>
      </c>
      <c r="E98" s="257"/>
      <c r="F98" s="257"/>
    </row>
    <row r="99" spans="1:6" ht="34.5" customHeight="1">
      <c r="A99" s="258"/>
      <c r="B99" s="121" t="s">
        <v>196</v>
      </c>
      <c r="C99" s="258"/>
      <c r="D99" s="257" t="s">
        <v>243</v>
      </c>
      <c r="E99" s="257"/>
      <c r="F99" s="257"/>
    </row>
    <row r="100" spans="1:6" ht="27" customHeight="1">
      <c r="A100" s="258"/>
      <c r="B100" s="121" t="s">
        <v>198</v>
      </c>
      <c r="C100" s="258"/>
      <c r="D100" s="257" t="s">
        <v>199</v>
      </c>
      <c r="E100" s="257"/>
      <c r="F100" s="257"/>
    </row>
    <row r="101" spans="1:6" ht="51" customHeight="1">
      <c r="A101" s="258"/>
      <c r="B101" s="121" t="s">
        <v>200</v>
      </c>
      <c r="C101" s="258"/>
      <c r="D101" s="257" t="s">
        <v>201</v>
      </c>
      <c r="E101" s="257"/>
      <c r="F101" s="257"/>
    </row>
    <row r="102" spans="1:6" ht="65.25" customHeight="1">
      <c r="A102" s="258"/>
      <c r="B102" s="121" t="s">
        <v>202</v>
      </c>
      <c r="C102" s="258"/>
      <c r="D102" s="257" t="s">
        <v>203</v>
      </c>
      <c r="E102" s="257"/>
      <c r="F102" s="257"/>
    </row>
    <row r="103" spans="1:6" ht="27" customHeight="1">
      <c r="A103" s="258"/>
      <c r="B103" s="120" t="s">
        <v>204</v>
      </c>
      <c r="C103" s="258"/>
      <c r="D103" s="257" t="s">
        <v>220</v>
      </c>
      <c r="E103" s="257"/>
      <c r="F103" s="257"/>
    </row>
    <row r="104" spans="1:6" ht="30" customHeight="1">
      <c r="A104" s="258" t="s">
        <v>205</v>
      </c>
      <c r="B104" s="121" t="s">
        <v>206</v>
      </c>
      <c r="C104" s="258"/>
      <c r="D104" s="257" t="s">
        <v>207</v>
      </c>
      <c r="E104" s="257"/>
      <c r="F104" s="257"/>
    </row>
    <row r="105" spans="1:6" ht="30" customHeight="1">
      <c r="A105" s="258"/>
      <c r="B105" s="120" t="s">
        <v>208</v>
      </c>
      <c r="C105" s="258"/>
      <c r="D105" s="257" t="s">
        <v>209</v>
      </c>
      <c r="E105" s="257"/>
      <c r="F105" s="257"/>
    </row>
    <row r="106" spans="1:6" ht="30" customHeight="1">
      <c r="A106" s="258"/>
      <c r="B106" s="121" t="s">
        <v>210</v>
      </c>
      <c r="C106" s="258"/>
      <c r="D106" s="257" t="s">
        <v>220</v>
      </c>
      <c r="E106" s="257"/>
      <c r="F106" s="257"/>
    </row>
    <row r="107" spans="1:6" ht="30" customHeight="1">
      <c r="A107" s="258"/>
      <c r="B107" s="121" t="s">
        <v>211</v>
      </c>
      <c r="C107" s="258"/>
      <c r="D107" s="257" t="s">
        <v>212</v>
      </c>
      <c r="E107" s="257"/>
      <c r="F107" s="257"/>
    </row>
    <row r="108" spans="1:6" ht="30" customHeight="1">
      <c r="A108" s="258"/>
      <c r="B108" s="121" t="s">
        <v>213</v>
      </c>
      <c r="C108" s="258"/>
      <c r="D108" s="257" t="s">
        <v>214</v>
      </c>
      <c r="E108" s="257"/>
      <c r="F108" s="257"/>
    </row>
    <row r="109" spans="1:6">
      <c r="A109" s="258" t="s">
        <v>215</v>
      </c>
      <c r="B109" s="123" t="s">
        <v>216</v>
      </c>
      <c r="C109" s="258"/>
      <c r="D109" s="257" t="s">
        <v>220</v>
      </c>
      <c r="E109" s="257"/>
      <c r="F109" s="257"/>
    </row>
    <row r="110" spans="1:6">
      <c r="A110" s="258"/>
      <c r="B110" s="123" t="s">
        <v>218</v>
      </c>
      <c r="C110" s="258"/>
      <c r="D110" s="257" t="s">
        <v>220</v>
      </c>
      <c r="E110" s="257"/>
      <c r="F110" s="257"/>
    </row>
    <row r="111" spans="1:6">
      <c r="A111" s="258"/>
      <c r="B111" s="123" t="s">
        <v>219</v>
      </c>
      <c r="C111" s="258"/>
      <c r="D111" s="257" t="s">
        <v>220</v>
      </c>
      <c r="E111" s="257"/>
      <c r="F111" s="257"/>
    </row>
    <row r="112" spans="1:6">
      <c r="A112" s="116"/>
      <c r="B112" s="116"/>
      <c r="C112" s="124"/>
      <c r="D112" s="256"/>
      <c r="E112" s="256"/>
      <c r="F112" s="256"/>
    </row>
  </sheetData>
  <mergeCells count="123">
    <mergeCell ref="A1:F1"/>
    <mergeCell ref="A2:F2"/>
    <mergeCell ref="A4:A5"/>
    <mergeCell ref="B4:B5"/>
    <mergeCell ref="C4:C5"/>
    <mergeCell ref="D4:F4"/>
    <mergeCell ref="D5:F5"/>
    <mergeCell ref="D14:F14"/>
    <mergeCell ref="D15:F15"/>
    <mergeCell ref="A16:A17"/>
    <mergeCell ref="D16:F16"/>
    <mergeCell ref="D17:F17"/>
    <mergeCell ref="D18:F18"/>
    <mergeCell ref="A6:A15"/>
    <mergeCell ref="C6:C18"/>
    <mergeCell ref="D6:F6"/>
    <mergeCell ref="D7:F7"/>
    <mergeCell ref="D8:F8"/>
    <mergeCell ref="D9:F9"/>
    <mergeCell ref="D10:F10"/>
    <mergeCell ref="D11:F11"/>
    <mergeCell ref="D12:F12"/>
    <mergeCell ref="D13:F13"/>
    <mergeCell ref="D31:F31"/>
    <mergeCell ref="D32:F32"/>
    <mergeCell ref="D33:F33"/>
    <mergeCell ref="D34:F34"/>
    <mergeCell ref="D35:F35"/>
    <mergeCell ref="D36:F36"/>
    <mergeCell ref="A19:A24"/>
    <mergeCell ref="C19:C39"/>
    <mergeCell ref="D19:F24"/>
    <mergeCell ref="A25:A36"/>
    <mergeCell ref="D25:F25"/>
    <mergeCell ref="D26:F26"/>
    <mergeCell ref="D27:F27"/>
    <mergeCell ref="D28:F28"/>
    <mergeCell ref="D29:F29"/>
    <mergeCell ref="D30:E30"/>
    <mergeCell ref="A37:A39"/>
    <mergeCell ref="D37:F37"/>
    <mergeCell ref="D38:F38"/>
    <mergeCell ref="D39:F39"/>
    <mergeCell ref="D55:F55"/>
    <mergeCell ref="A58:F58"/>
    <mergeCell ref="D44:F44"/>
    <mergeCell ref="D45:F45"/>
    <mergeCell ref="D46:F46"/>
    <mergeCell ref="A47:A51"/>
    <mergeCell ref="D47:F47"/>
    <mergeCell ref="D48:F48"/>
    <mergeCell ref="D49:F49"/>
    <mergeCell ref="D50:F50"/>
    <mergeCell ref="D51:F51"/>
    <mergeCell ref="C40:C54"/>
    <mergeCell ref="D40:F40"/>
    <mergeCell ref="A41:A46"/>
    <mergeCell ref="D41:F41"/>
    <mergeCell ref="D42:F42"/>
    <mergeCell ref="D43:F43"/>
    <mergeCell ref="A52:A54"/>
    <mergeCell ref="D52:F52"/>
    <mergeCell ref="D53:F53"/>
    <mergeCell ref="D54:F54"/>
    <mergeCell ref="A63:A72"/>
    <mergeCell ref="C63:C75"/>
    <mergeCell ref="D63:F72"/>
    <mergeCell ref="A73:A74"/>
    <mergeCell ref="D73:F73"/>
    <mergeCell ref="D74:F74"/>
    <mergeCell ref="D75:F75"/>
    <mergeCell ref="A59:E59"/>
    <mergeCell ref="A61:A62"/>
    <mergeCell ref="B61:B62"/>
    <mergeCell ref="C61:C62"/>
    <mergeCell ref="D61:F61"/>
    <mergeCell ref="D62:F62"/>
    <mergeCell ref="A76:A81"/>
    <mergeCell ref="C76:C96"/>
    <mergeCell ref="D76:D81"/>
    <mergeCell ref="E76:F76"/>
    <mergeCell ref="E77:F77"/>
    <mergeCell ref="E78:F78"/>
    <mergeCell ref="E79:F79"/>
    <mergeCell ref="E80:F80"/>
    <mergeCell ref="E81:F81"/>
    <mergeCell ref="A82:A93"/>
    <mergeCell ref="D88:F88"/>
    <mergeCell ref="D89:F89"/>
    <mergeCell ref="D90:F90"/>
    <mergeCell ref="D91:F91"/>
    <mergeCell ref="D92:F92"/>
    <mergeCell ref="D93:F93"/>
    <mergeCell ref="D82:F82"/>
    <mergeCell ref="D83:F83"/>
    <mergeCell ref="D84:F84"/>
    <mergeCell ref="D85:F85"/>
    <mergeCell ref="D86:F86"/>
    <mergeCell ref="E87:F87"/>
    <mergeCell ref="A94:A96"/>
    <mergeCell ref="D94:F94"/>
    <mergeCell ref="D95:F95"/>
    <mergeCell ref="D96:F96"/>
    <mergeCell ref="C97:C111"/>
    <mergeCell ref="D97:F97"/>
    <mergeCell ref="A98:A103"/>
    <mergeCell ref="D98:F98"/>
    <mergeCell ref="D99:F99"/>
    <mergeCell ref="D100:F100"/>
    <mergeCell ref="A109:A111"/>
    <mergeCell ref="D109:F109"/>
    <mergeCell ref="D110:F110"/>
    <mergeCell ref="D111:F111"/>
    <mergeCell ref="D112:F112"/>
    <mergeCell ref="D101:F101"/>
    <mergeCell ref="D102:F102"/>
    <mergeCell ref="D103:F103"/>
    <mergeCell ref="A104:A108"/>
    <mergeCell ref="D104:F104"/>
    <mergeCell ref="D105:F105"/>
    <mergeCell ref="D106:F106"/>
    <mergeCell ref="D107:F107"/>
    <mergeCell ref="D108:F108"/>
  </mergeCells>
  <phoneticPr fontId="2" type="noConversion"/>
  <pageMargins left="0.7" right="0.7" top="0.75" bottom="0.75" header="0.3" footer="0.3"/>
  <pageSetup paperSize="9" scale="33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21"/>
  <sheetViews>
    <sheetView view="pageBreakPreview" zoomScale="60" zoomScaleNormal="100" workbookViewId="0">
      <selection activeCell="E11" sqref="E11:E20"/>
    </sheetView>
  </sheetViews>
  <sheetFormatPr defaultColWidth="8.88671875" defaultRowHeight="15.75"/>
  <cols>
    <col min="1" max="1" width="8.77734375" style="33" customWidth="1"/>
    <col min="2" max="2" width="6.77734375" style="33" customWidth="1"/>
    <col min="3" max="3" width="24.77734375" style="33" customWidth="1"/>
    <col min="4" max="4" width="5.77734375" style="33" customWidth="1"/>
    <col min="5" max="5" width="6.77734375" style="33" customWidth="1"/>
    <col min="6" max="6" width="24.77734375" style="33" customWidth="1"/>
    <col min="7" max="7" width="5.77734375" style="33" customWidth="1"/>
    <col min="8" max="8" width="6.77734375" style="33" customWidth="1"/>
    <col min="9" max="9" width="24.77734375" style="33" customWidth="1"/>
    <col min="10" max="10" width="5.77734375" style="33" customWidth="1"/>
    <col min="11" max="11" width="6.77734375" style="33" customWidth="1"/>
    <col min="12" max="12" width="24.77734375" style="33" customWidth="1"/>
    <col min="13" max="13" width="5.77734375" style="33" customWidth="1"/>
    <col min="14" max="14" width="6.77734375" style="33" customWidth="1"/>
    <col min="15" max="15" width="24.77734375" style="33" customWidth="1"/>
    <col min="16" max="16" width="5.77734375" style="33" customWidth="1"/>
    <col min="17" max="17" width="6.77734375" style="33" customWidth="1"/>
    <col min="18" max="18" width="24.77734375" style="33" customWidth="1"/>
    <col min="19" max="19" width="5.77734375" style="33" customWidth="1"/>
    <col min="20" max="20" width="6.77734375" style="33" customWidth="1"/>
    <col min="21" max="21" width="24.77734375" style="33" customWidth="1"/>
    <col min="22" max="22" width="5.77734375" style="33" customWidth="1"/>
    <col min="23" max="16384" width="8.88671875" style="33"/>
  </cols>
  <sheetData>
    <row r="1" spans="1:34" ht="26.25">
      <c r="A1" s="30" t="s">
        <v>24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1"/>
      <c r="M1" s="31"/>
      <c r="N1" s="32"/>
      <c r="O1" s="32"/>
      <c r="P1" s="31"/>
    </row>
    <row r="2" spans="1:34" ht="17.2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1"/>
      <c r="M2" s="31"/>
      <c r="N2" s="31"/>
      <c r="O2" s="31"/>
      <c r="P2" s="31"/>
    </row>
    <row r="3" spans="1:34" s="36" customFormat="1" ht="21.75" customHeight="1">
      <c r="A3" s="34" t="s">
        <v>249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4"/>
      <c r="Z3" s="34"/>
      <c r="AA3" s="34"/>
      <c r="AB3" s="34"/>
      <c r="AC3" s="34"/>
      <c r="AD3" s="34"/>
      <c r="AE3" s="34"/>
      <c r="AF3" s="34"/>
      <c r="AG3" s="34"/>
      <c r="AH3" s="34"/>
    </row>
    <row r="4" spans="1:34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8"/>
      <c r="O4" s="38"/>
      <c r="P4" s="38"/>
    </row>
    <row r="5" spans="1:34" ht="24" customHeight="1">
      <c r="A5" s="307" t="s">
        <v>3</v>
      </c>
      <c r="B5" s="307" t="s">
        <v>1</v>
      </c>
      <c r="C5" s="307" t="s">
        <v>341</v>
      </c>
      <c r="D5" s="307"/>
      <c r="E5" s="307" t="s">
        <v>1</v>
      </c>
      <c r="F5" s="307" t="s">
        <v>340</v>
      </c>
      <c r="G5" s="307"/>
      <c r="H5" s="307" t="s">
        <v>1</v>
      </c>
      <c r="I5" s="307" t="s">
        <v>248</v>
      </c>
      <c r="J5" s="307"/>
      <c r="K5" s="307" t="s">
        <v>1</v>
      </c>
      <c r="L5" s="307" t="s">
        <v>29</v>
      </c>
      <c r="M5" s="307"/>
      <c r="N5" s="307" t="s">
        <v>1</v>
      </c>
      <c r="O5" s="309" t="s">
        <v>48</v>
      </c>
      <c r="P5" s="309"/>
    </row>
    <row r="6" spans="1:34" ht="24" customHeight="1">
      <c r="A6" s="307"/>
      <c r="B6" s="307"/>
      <c r="C6" s="175" t="s">
        <v>2</v>
      </c>
      <c r="D6" s="175" t="s">
        <v>0</v>
      </c>
      <c r="E6" s="307"/>
      <c r="F6" s="175" t="s">
        <v>2</v>
      </c>
      <c r="G6" s="175" t="s">
        <v>0</v>
      </c>
      <c r="H6" s="307"/>
      <c r="I6" s="42" t="s">
        <v>2</v>
      </c>
      <c r="J6" s="42" t="s">
        <v>0</v>
      </c>
      <c r="K6" s="307"/>
      <c r="L6" s="42" t="s">
        <v>2</v>
      </c>
      <c r="M6" s="42" t="s">
        <v>0</v>
      </c>
      <c r="N6" s="307"/>
      <c r="O6" s="43" t="s">
        <v>2</v>
      </c>
      <c r="P6" s="43" t="s">
        <v>0</v>
      </c>
    </row>
    <row r="7" spans="1:34" ht="24" customHeight="1">
      <c r="A7" s="303" t="s">
        <v>4</v>
      </c>
      <c r="B7" s="237" t="s">
        <v>30</v>
      </c>
      <c r="C7" s="176" t="s">
        <v>115</v>
      </c>
      <c r="D7" s="176">
        <v>2</v>
      </c>
      <c r="E7" s="237" t="s">
        <v>30</v>
      </c>
      <c r="F7" s="176" t="s">
        <v>115</v>
      </c>
      <c r="G7" s="176">
        <v>2</v>
      </c>
      <c r="H7" s="237" t="s">
        <v>30</v>
      </c>
      <c r="I7" s="39" t="s">
        <v>115</v>
      </c>
      <c r="J7" s="39">
        <v>2</v>
      </c>
      <c r="K7" s="237" t="s">
        <v>30</v>
      </c>
      <c r="L7" s="134" t="s">
        <v>115</v>
      </c>
      <c r="M7" s="134">
        <v>2</v>
      </c>
      <c r="N7" s="240" t="s">
        <v>30</v>
      </c>
      <c r="O7" s="132" t="s">
        <v>31</v>
      </c>
      <c r="P7" s="132">
        <v>2</v>
      </c>
    </row>
    <row r="8" spans="1:34" ht="24" customHeight="1">
      <c r="A8" s="304"/>
      <c r="B8" s="238"/>
      <c r="C8" s="176" t="s">
        <v>88</v>
      </c>
      <c r="D8" s="176">
        <v>3</v>
      </c>
      <c r="E8" s="238"/>
      <c r="F8" s="176" t="s">
        <v>88</v>
      </c>
      <c r="G8" s="176">
        <v>3</v>
      </c>
      <c r="H8" s="238"/>
      <c r="I8" s="134" t="s">
        <v>88</v>
      </c>
      <c r="J8" s="134">
        <v>3</v>
      </c>
      <c r="K8" s="238"/>
      <c r="L8" s="134" t="s">
        <v>88</v>
      </c>
      <c r="M8" s="134">
        <v>3</v>
      </c>
      <c r="N8" s="240"/>
      <c r="O8" s="130" t="s">
        <v>6</v>
      </c>
      <c r="P8" s="132">
        <v>3</v>
      </c>
    </row>
    <row r="9" spans="1:34" ht="24" customHeight="1">
      <c r="A9" s="304"/>
      <c r="B9" s="238"/>
      <c r="C9" s="176" t="s">
        <v>116</v>
      </c>
      <c r="D9" s="176">
        <v>3</v>
      </c>
      <c r="E9" s="238"/>
      <c r="F9" s="176" t="s">
        <v>116</v>
      </c>
      <c r="G9" s="176">
        <v>3</v>
      </c>
      <c r="H9" s="238"/>
      <c r="I9" s="134" t="s">
        <v>116</v>
      </c>
      <c r="J9" s="134">
        <v>3</v>
      </c>
      <c r="K9" s="238"/>
      <c r="L9" s="134" t="s">
        <v>116</v>
      </c>
      <c r="M9" s="134">
        <v>3</v>
      </c>
      <c r="N9" s="240"/>
      <c r="O9" s="130" t="s">
        <v>33</v>
      </c>
      <c r="P9" s="132">
        <v>3</v>
      </c>
    </row>
    <row r="10" spans="1:34" ht="24" customHeight="1">
      <c r="A10" s="304"/>
      <c r="B10" s="239"/>
      <c r="C10" s="176"/>
      <c r="D10" s="176"/>
      <c r="E10" s="239"/>
      <c r="F10" s="176"/>
      <c r="G10" s="176"/>
      <c r="H10" s="239"/>
      <c r="I10" s="134"/>
      <c r="J10" s="134"/>
      <c r="K10" s="239"/>
      <c r="L10" s="134"/>
      <c r="M10" s="134"/>
      <c r="N10" s="240"/>
      <c r="O10" s="132" t="s">
        <v>49</v>
      </c>
      <c r="P10" s="132">
        <v>4</v>
      </c>
    </row>
    <row r="11" spans="1:34" ht="24" customHeight="1">
      <c r="A11" s="304"/>
      <c r="B11" s="240" t="s">
        <v>342</v>
      </c>
      <c r="C11" s="176" t="s">
        <v>284</v>
      </c>
      <c r="D11" s="303">
        <v>24</v>
      </c>
      <c r="E11" s="240" t="s">
        <v>342</v>
      </c>
      <c r="F11" s="176" t="s">
        <v>284</v>
      </c>
      <c r="G11" s="303">
        <v>24</v>
      </c>
      <c r="H11" s="237" t="s">
        <v>50</v>
      </c>
      <c r="I11" s="134" t="s">
        <v>284</v>
      </c>
      <c r="J11" s="303">
        <v>24</v>
      </c>
      <c r="K11" s="237" t="s">
        <v>50</v>
      </c>
      <c r="L11" s="134" t="s">
        <v>284</v>
      </c>
      <c r="M11" s="303">
        <v>24</v>
      </c>
      <c r="N11" s="240" t="s">
        <v>50</v>
      </c>
      <c r="O11" s="132" t="s">
        <v>34</v>
      </c>
      <c r="P11" s="241">
        <v>24</v>
      </c>
    </row>
    <row r="12" spans="1:34" ht="24" customHeight="1">
      <c r="A12" s="304"/>
      <c r="B12" s="240"/>
      <c r="C12" s="176" t="s">
        <v>285</v>
      </c>
      <c r="D12" s="304"/>
      <c r="E12" s="240"/>
      <c r="F12" s="176" t="s">
        <v>285</v>
      </c>
      <c r="G12" s="304"/>
      <c r="H12" s="238"/>
      <c r="I12" s="134" t="s">
        <v>285</v>
      </c>
      <c r="J12" s="304"/>
      <c r="K12" s="238"/>
      <c r="L12" s="134" t="s">
        <v>285</v>
      </c>
      <c r="M12" s="304"/>
      <c r="N12" s="240"/>
      <c r="O12" s="132" t="s">
        <v>35</v>
      </c>
      <c r="P12" s="241"/>
    </row>
    <row r="13" spans="1:34" ht="24" customHeight="1">
      <c r="A13" s="304"/>
      <c r="B13" s="240"/>
      <c r="C13" s="176" t="s">
        <v>286</v>
      </c>
      <c r="D13" s="304"/>
      <c r="E13" s="240"/>
      <c r="F13" s="176" t="s">
        <v>286</v>
      </c>
      <c r="G13" s="304"/>
      <c r="H13" s="238"/>
      <c r="I13" s="134" t="s">
        <v>286</v>
      </c>
      <c r="J13" s="304"/>
      <c r="K13" s="238"/>
      <c r="L13" s="134" t="s">
        <v>286</v>
      </c>
      <c r="M13" s="304"/>
      <c r="N13" s="240"/>
      <c r="O13" s="132" t="s">
        <v>43</v>
      </c>
      <c r="P13" s="241"/>
    </row>
    <row r="14" spans="1:34" ht="24" customHeight="1">
      <c r="A14" s="304"/>
      <c r="B14" s="240"/>
      <c r="C14" s="176" t="s">
        <v>287</v>
      </c>
      <c r="D14" s="304"/>
      <c r="E14" s="240"/>
      <c r="F14" s="176" t="s">
        <v>287</v>
      </c>
      <c r="G14" s="304"/>
      <c r="H14" s="238"/>
      <c r="I14" s="134" t="s">
        <v>287</v>
      </c>
      <c r="J14" s="304"/>
      <c r="K14" s="238"/>
      <c r="L14" s="134" t="s">
        <v>287</v>
      </c>
      <c r="M14" s="304"/>
      <c r="N14" s="240"/>
      <c r="O14" s="132" t="s">
        <v>36</v>
      </c>
      <c r="P14" s="241"/>
    </row>
    <row r="15" spans="1:34" ht="24" customHeight="1">
      <c r="A15" s="304"/>
      <c r="B15" s="240"/>
      <c r="C15" s="176" t="s">
        <v>288</v>
      </c>
      <c r="D15" s="304"/>
      <c r="E15" s="240"/>
      <c r="F15" s="176" t="s">
        <v>288</v>
      </c>
      <c r="G15" s="304"/>
      <c r="H15" s="238"/>
      <c r="I15" s="134" t="s">
        <v>288</v>
      </c>
      <c r="J15" s="304"/>
      <c r="K15" s="238"/>
      <c r="L15" s="134" t="s">
        <v>288</v>
      </c>
      <c r="M15" s="304"/>
      <c r="N15" s="240"/>
      <c r="O15" s="132" t="s">
        <v>37</v>
      </c>
      <c r="P15" s="241"/>
    </row>
    <row r="16" spans="1:34" ht="24" customHeight="1">
      <c r="A16" s="304"/>
      <c r="B16" s="240"/>
      <c r="C16" s="176" t="s">
        <v>289</v>
      </c>
      <c r="D16" s="304"/>
      <c r="E16" s="240"/>
      <c r="F16" s="176" t="s">
        <v>289</v>
      </c>
      <c r="G16" s="304"/>
      <c r="H16" s="238"/>
      <c r="I16" s="134" t="s">
        <v>289</v>
      </c>
      <c r="J16" s="304"/>
      <c r="K16" s="238"/>
      <c r="L16" s="134" t="s">
        <v>289</v>
      </c>
      <c r="M16" s="304"/>
      <c r="N16" s="240"/>
      <c r="O16" s="130" t="s">
        <v>38</v>
      </c>
      <c r="P16" s="241"/>
    </row>
    <row r="17" spans="1:16" ht="24" customHeight="1">
      <c r="A17" s="304"/>
      <c r="B17" s="240"/>
      <c r="C17" s="176" t="s">
        <v>290</v>
      </c>
      <c r="D17" s="304"/>
      <c r="E17" s="240"/>
      <c r="F17" s="176" t="s">
        <v>290</v>
      </c>
      <c r="G17" s="304"/>
      <c r="H17" s="238"/>
      <c r="I17" s="134" t="s">
        <v>290</v>
      </c>
      <c r="J17" s="304"/>
      <c r="K17" s="238"/>
      <c r="L17" s="134" t="s">
        <v>290</v>
      </c>
      <c r="M17" s="304"/>
      <c r="N17" s="240"/>
      <c r="O17" s="130" t="s">
        <v>39</v>
      </c>
      <c r="P17" s="241"/>
    </row>
    <row r="18" spans="1:16" ht="24" customHeight="1">
      <c r="A18" s="304"/>
      <c r="B18" s="240"/>
      <c r="C18" s="176" t="s">
        <v>291</v>
      </c>
      <c r="D18" s="304"/>
      <c r="E18" s="240"/>
      <c r="F18" s="176" t="s">
        <v>291</v>
      </c>
      <c r="G18" s="304"/>
      <c r="H18" s="238"/>
      <c r="I18" s="134" t="s">
        <v>291</v>
      </c>
      <c r="J18" s="304"/>
      <c r="K18" s="238"/>
      <c r="L18" s="134" t="s">
        <v>291</v>
      </c>
      <c r="M18" s="304"/>
      <c r="N18" s="240"/>
      <c r="O18" s="132" t="s">
        <v>40</v>
      </c>
      <c r="P18" s="241"/>
    </row>
    <row r="19" spans="1:16" ht="24" customHeight="1">
      <c r="A19" s="304"/>
      <c r="B19" s="240"/>
      <c r="C19" s="176" t="s">
        <v>292</v>
      </c>
      <c r="D19" s="304"/>
      <c r="E19" s="240"/>
      <c r="F19" s="176" t="s">
        <v>292</v>
      </c>
      <c r="G19" s="304"/>
      <c r="H19" s="238"/>
      <c r="I19" s="134" t="s">
        <v>292</v>
      </c>
      <c r="J19" s="304"/>
      <c r="K19" s="238"/>
      <c r="L19" s="134" t="s">
        <v>292</v>
      </c>
      <c r="M19" s="304"/>
      <c r="N19" s="240"/>
      <c r="O19" s="132" t="s">
        <v>41</v>
      </c>
      <c r="P19" s="241"/>
    </row>
    <row r="20" spans="1:16" ht="24" customHeight="1">
      <c r="A20" s="304"/>
      <c r="B20" s="240"/>
      <c r="C20" s="176" t="s">
        <v>293</v>
      </c>
      <c r="D20" s="305"/>
      <c r="E20" s="240"/>
      <c r="F20" s="176" t="s">
        <v>293</v>
      </c>
      <c r="G20" s="305"/>
      <c r="H20" s="239"/>
      <c r="I20" s="39" t="s">
        <v>293</v>
      </c>
      <c r="J20" s="305"/>
      <c r="K20" s="239"/>
      <c r="L20" s="134" t="s">
        <v>293</v>
      </c>
      <c r="M20" s="305"/>
      <c r="N20" s="240"/>
      <c r="O20" s="132" t="s">
        <v>42</v>
      </c>
      <c r="P20" s="241"/>
    </row>
    <row r="21" spans="1:16" ht="24" customHeight="1">
      <c r="A21" s="304"/>
      <c r="B21" s="237" t="s">
        <v>107</v>
      </c>
      <c r="C21" s="174" t="s">
        <v>51</v>
      </c>
      <c r="D21" s="174">
        <v>1</v>
      </c>
      <c r="E21" s="237" t="s">
        <v>107</v>
      </c>
      <c r="F21" s="176" t="s">
        <v>27</v>
      </c>
      <c r="G21" s="176">
        <v>1</v>
      </c>
      <c r="H21" s="237" t="s">
        <v>107</v>
      </c>
      <c r="I21" s="134" t="s">
        <v>27</v>
      </c>
      <c r="J21" s="134">
        <v>1</v>
      </c>
      <c r="K21" s="237" t="s">
        <v>107</v>
      </c>
      <c r="L21" s="134" t="s">
        <v>27</v>
      </c>
      <c r="M21" s="134">
        <v>1</v>
      </c>
      <c r="N21" s="237" t="s">
        <v>107</v>
      </c>
      <c r="O21" s="132" t="s">
        <v>51</v>
      </c>
      <c r="P21" s="132">
        <v>1</v>
      </c>
    </row>
    <row r="22" spans="1:16" ht="24" customHeight="1">
      <c r="A22" s="304"/>
      <c r="B22" s="239"/>
      <c r="C22" s="176" t="s">
        <v>27</v>
      </c>
      <c r="D22" s="176">
        <v>1</v>
      </c>
      <c r="E22" s="239"/>
      <c r="F22" s="176"/>
      <c r="G22" s="176"/>
      <c r="H22" s="239"/>
      <c r="I22" s="39"/>
      <c r="J22" s="39"/>
      <c r="K22" s="239"/>
      <c r="L22" s="134"/>
      <c r="M22" s="134"/>
      <c r="N22" s="239"/>
      <c r="O22" s="134" t="s">
        <v>27</v>
      </c>
      <c r="P22" s="134">
        <v>1</v>
      </c>
    </row>
    <row r="23" spans="1:16" ht="24" customHeight="1">
      <c r="A23" s="305"/>
      <c r="B23" s="307" t="s">
        <v>47</v>
      </c>
      <c r="C23" s="307"/>
      <c r="D23" s="151">
        <v>33</v>
      </c>
      <c r="E23" s="307" t="s">
        <v>47</v>
      </c>
      <c r="F23" s="307"/>
      <c r="G23" s="151">
        <v>33</v>
      </c>
      <c r="H23" s="307" t="s">
        <v>70</v>
      </c>
      <c r="I23" s="307"/>
      <c r="J23" s="151">
        <v>33</v>
      </c>
      <c r="K23" s="307" t="s">
        <v>47</v>
      </c>
      <c r="L23" s="307"/>
      <c r="M23" s="151">
        <v>33</v>
      </c>
      <c r="N23" s="307" t="s">
        <v>70</v>
      </c>
      <c r="O23" s="307"/>
      <c r="P23" s="42">
        <v>38</v>
      </c>
    </row>
    <row r="24" spans="1:16" ht="24" customHeight="1">
      <c r="A24" s="308" t="s">
        <v>5</v>
      </c>
      <c r="B24" s="303" t="s">
        <v>283</v>
      </c>
      <c r="C24" s="176" t="s">
        <v>273</v>
      </c>
      <c r="D24" s="306">
        <v>18</v>
      </c>
      <c r="E24" s="303" t="s">
        <v>283</v>
      </c>
      <c r="F24" s="176" t="s">
        <v>273</v>
      </c>
      <c r="G24" s="306">
        <v>18</v>
      </c>
      <c r="H24" s="303" t="s">
        <v>283</v>
      </c>
      <c r="I24" s="39" t="s">
        <v>273</v>
      </c>
      <c r="J24" s="306">
        <v>18</v>
      </c>
      <c r="K24" s="303" t="s">
        <v>283</v>
      </c>
      <c r="L24" s="134" t="s">
        <v>273</v>
      </c>
      <c r="M24" s="306">
        <v>18</v>
      </c>
      <c r="N24" s="303" t="s">
        <v>283</v>
      </c>
      <c r="O24" s="134" t="s">
        <v>273</v>
      </c>
      <c r="P24" s="306">
        <v>18</v>
      </c>
    </row>
    <row r="25" spans="1:16" ht="24" customHeight="1">
      <c r="A25" s="308"/>
      <c r="B25" s="304"/>
      <c r="C25" s="176" t="s">
        <v>274</v>
      </c>
      <c r="D25" s="306"/>
      <c r="E25" s="304"/>
      <c r="F25" s="176" t="s">
        <v>274</v>
      </c>
      <c r="G25" s="306"/>
      <c r="H25" s="304"/>
      <c r="I25" s="39" t="s">
        <v>274</v>
      </c>
      <c r="J25" s="306"/>
      <c r="K25" s="304"/>
      <c r="L25" s="134" t="s">
        <v>274</v>
      </c>
      <c r="M25" s="306"/>
      <c r="N25" s="304"/>
      <c r="O25" s="134" t="s">
        <v>274</v>
      </c>
      <c r="P25" s="306"/>
    </row>
    <row r="26" spans="1:16" ht="24" customHeight="1">
      <c r="A26" s="308"/>
      <c r="B26" s="304"/>
      <c r="C26" s="176" t="s">
        <v>254</v>
      </c>
      <c r="D26" s="306"/>
      <c r="E26" s="304"/>
      <c r="F26" s="176" t="s">
        <v>254</v>
      </c>
      <c r="G26" s="306"/>
      <c r="H26" s="304"/>
      <c r="I26" s="39" t="s">
        <v>254</v>
      </c>
      <c r="J26" s="306"/>
      <c r="K26" s="304"/>
      <c r="L26" s="134" t="s">
        <v>254</v>
      </c>
      <c r="M26" s="306"/>
      <c r="N26" s="304"/>
      <c r="O26" s="134" t="s">
        <v>254</v>
      </c>
      <c r="P26" s="306"/>
    </row>
    <row r="27" spans="1:16" ht="24" customHeight="1">
      <c r="A27" s="308"/>
      <c r="B27" s="304"/>
      <c r="C27" s="176" t="s">
        <v>253</v>
      </c>
      <c r="D27" s="306"/>
      <c r="E27" s="304"/>
      <c r="F27" s="176" t="s">
        <v>253</v>
      </c>
      <c r="G27" s="306"/>
      <c r="H27" s="304"/>
      <c r="I27" s="134" t="s">
        <v>253</v>
      </c>
      <c r="J27" s="306"/>
      <c r="K27" s="304"/>
      <c r="L27" s="134" t="s">
        <v>253</v>
      </c>
      <c r="M27" s="306"/>
      <c r="N27" s="304"/>
      <c r="O27" s="134" t="s">
        <v>253</v>
      </c>
      <c r="P27" s="306"/>
    </row>
    <row r="28" spans="1:16" ht="24" customHeight="1">
      <c r="A28" s="308"/>
      <c r="B28" s="303" t="s">
        <v>282</v>
      </c>
      <c r="C28" s="176" t="s">
        <v>275</v>
      </c>
      <c r="D28" s="306">
        <v>5</v>
      </c>
      <c r="E28" s="303" t="s">
        <v>282</v>
      </c>
      <c r="F28" s="176" t="s">
        <v>275</v>
      </c>
      <c r="G28" s="306">
        <v>5</v>
      </c>
      <c r="H28" s="303" t="s">
        <v>282</v>
      </c>
      <c r="I28" s="134" t="s">
        <v>275</v>
      </c>
      <c r="J28" s="306">
        <v>5</v>
      </c>
      <c r="K28" s="303" t="s">
        <v>282</v>
      </c>
      <c r="L28" s="134" t="s">
        <v>275</v>
      </c>
      <c r="M28" s="306">
        <v>5</v>
      </c>
      <c r="N28" s="303" t="s">
        <v>282</v>
      </c>
      <c r="O28" s="134" t="s">
        <v>275</v>
      </c>
      <c r="P28" s="306">
        <v>5</v>
      </c>
    </row>
    <row r="29" spans="1:16" ht="24" customHeight="1">
      <c r="A29" s="308"/>
      <c r="B29" s="304"/>
      <c r="C29" s="176" t="s">
        <v>276</v>
      </c>
      <c r="D29" s="306"/>
      <c r="E29" s="304"/>
      <c r="F29" s="176" t="s">
        <v>276</v>
      </c>
      <c r="G29" s="306"/>
      <c r="H29" s="304"/>
      <c r="I29" s="134" t="s">
        <v>276</v>
      </c>
      <c r="J29" s="306"/>
      <c r="K29" s="304"/>
      <c r="L29" s="134" t="s">
        <v>276</v>
      </c>
      <c r="M29" s="306"/>
      <c r="N29" s="304"/>
      <c r="O29" s="134" t="s">
        <v>276</v>
      </c>
      <c r="P29" s="306"/>
    </row>
    <row r="30" spans="1:16" ht="24" customHeight="1">
      <c r="A30" s="308"/>
      <c r="B30" s="304"/>
      <c r="C30" s="176" t="s">
        <v>277</v>
      </c>
      <c r="D30" s="306"/>
      <c r="E30" s="304"/>
      <c r="F30" s="176" t="s">
        <v>277</v>
      </c>
      <c r="G30" s="306"/>
      <c r="H30" s="304"/>
      <c r="I30" s="39" t="s">
        <v>277</v>
      </c>
      <c r="J30" s="306"/>
      <c r="K30" s="304"/>
      <c r="L30" s="134" t="s">
        <v>277</v>
      </c>
      <c r="M30" s="306"/>
      <c r="N30" s="304"/>
      <c r="O30" s="134" t="s">
        <v>277</v>
      </c>
      <c r="P30" s="306"/>
    </row>
    <row r="31" spans="1:16" ht="24" customHeight="1">
      <c r="A31" s="308"/>
      <c r="B31" s="304"/>
      <c r="C31" s="176" t="s">
        <v>278</v>
      </c>
      <c r="D31" s="306"/>
      <c r="E31" s="304"/>
      <c r="F31" s="176" t="s">
        <v>278</v>
      </c>
      <c r="G31" s="306"/>
      <c r="H31" s="304"/>
      <c r="I31" s="39" t="s">
        <v>278</v>
      </c>
      <c r="J31" s="306"/>
      <c r="K31" s="304"/>
      <c r="L31" s="134" t="s">
        <v>278</v>
      </c>
      <c r="M31" s="306"/>
      <c r="N31" s="304"/>
      <c r="O31" s="134" t="s">
        <v>278</v>
      </c>
      <c r="P31" s="306"/>
    </row>
    <row r="32" spans="1:16" ht="24" customHeight="1">
      <c r="A32" s="308"/>
      <c r="B32" s="305"/>
      <c r="C32" s="176" t="s">
        <v>279</v>
      </c>
      <c r="D32" s="306"/>
      <c r="E32" s="305"/>
      <c r="F32" s="176" t="s">
        <v>279</v>
      </c>
      <c r="G32" s="306"/>
      <c r="H32" s="305"/>
      <c r="I32" s="39" t="s">
        <v>279</v>
      </c>
      <c r="J32" s="306"/>
      <c r="K32" s="305"/>
      <c r="L32" s="134" t="s">
        <v>279</v>
      </c>
      <c r="M32" s="306"/>
      <c r="N32" s="305"/>
      <c r="O32" s="134" t="s">
        <v>279</v>
      </c>
      <c r="P32" s="306"/>
    </row>
    <row r="33" spans="1:16" ht="24" customHeight="1">
      <c r="A33" s="308"/>
      <c r="B33" s="176" t="s">
        <v>280</v>
      </c>
      <c r="C33" s="176" t="s">
        <v>281</v>
      </c>
      <c r="D33" s="176">
        <v>13</v>
      </c>
      <c r="E33" s="176" t="s">
        <v>280</v>
      </c>
      <c r="F33" s="176" t="s">
        <v>281</v>
      </c>
      <c r="G33" s="176">
        <v>13</v>
      </c>
      <c r="H33" s="39" t="s">
        <v>280</v>
      </c>
      <c r="I33" s="39" t="s">
        <v>281</v>
      </c>
      <c r="J33" s="39">
        <v>13</v>
      </c>
      <c r="K33" s="134" t="s">
        <v>280</v>
      </c>
      <c r="L33" s="134" t="s">
        <v>281</v>
      </c>
      <c r="M33" s="134">
        <v>13</v>
      </c>
      <c r="N33" s="134" t="s">
        <v>280</v>
      </c>
      <c r="O33" s="134" t="s">
        <v>281</v>
      </c>
      <c r="P33" s="134">
        <v>13</v>
      </c>
    </row>
    <row r="34" spans="1:16" ht="24" customHeight="1">
      <c r="A34" s="308"/>
      <c r="B34" s="307" t="s">
        <v>46</v>
      </c>
      <c r="C34" s="307"/>
      <c r="D34" s="175">
        <v>36</v>
      </c>
      <c r="E34" s="307" t="s">
        <v>46</v>
      </c>
      <c r="F34" s="307"/>
      <c r="G34" s="175">
        <v>36</v>
      </c>
      <c r="H34" s="307" t="s">
        <v>71</v>
      </c>
      <c r="I34" s="307"/>
      <c r="J34" s="42">
        <v>36</v>
      </c>
      <c r="K34" s="307" t="s">
        <v>46</v>
      </c>
      <c r="L34" s="307"/>
      <c r="M34" s="133">
        <v>36</v>
      </c>
      <c r="N34" s="307" t="s">
        <v>46</v>
      </c>
      <c r="O34" s="307"/>
      <c r="P34" s="133">
        <v>36</v>
      </c>
    </row>
    <row r="35" spans="1:16" ht="24" customHeight="1">
      <c r="A35" s="42" t="s">
        <v>25</v>
      </c>
      <c r="B35" s="307" t="s">
        <v>294</v>
      </c>
      <c r="C35" s="307"/>
      <c r="D35" s="307"/>
      <c r="E35" s="307" t="s">
        <v>294</v>
      </c>
      <c r="F35" s="307"/>
      <c r="G35" s="307"/>
      <c r="H35" s="307" t="s">
        <v>294</v>
      </c>
      <c r="I35" s="307"/>
      <c r="J35" s="307"/>
      <c r="K35" s="307" t="s">
        <v>294</v>
      </c>
      <c r="L35" s="307"/>
      <c r="M35" s="307"/>
      <c r="N35" s="307" t="s">
        <v>294</v>
      </c>
      <c r="O35" s="307"/>
      <c r="P35" s="307"/>
    </row>
    <row r="36" spans="1:16" ht="24" customHeight="1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1"/>
      <c r="L36" s="41"/>
      <c r="M36" s="41"/>
      <c r="N36" s="41"/>
      <c r="O36" s="41"/>
      <c r="P36" s="41"/>
    </row>
    <row r="37" spans="1:16" ht="24" customHeight="1">
      <c r="A37" s="307" t="s">
        <v>3</v>
      </c>
      <c r="B37" s="307" t="s">
        <v>1</v>
      </c>
      <c r="C37" s="309" t="s">
        <v>53</v>
      </c>
      <c r="D37" s="309"/>
      <c r="E37" s="307" t="s">
        <v>1</v>
      </c>
      <c r="F37" s="309" t="s">
        <v>60</v>
      </c>
      <c r="G37" s="309"/>
      <c r="H37" s="307" t="s">
        <v>1</v>
      </c>
      <c r="I37" s="307" t="s">
        <v>61</v>
      </c>
      <c r="J37" s="307"/>
      <c r="K37" s="307" t="s">
        <v>1</v>
      </c>
      <c r="L37" s="307" t="s">
        <v>62</v>
      </c>
      <c r="M37" s="307"/>
      <c r="N37" s="307" t="s">
        <v>1</v>
      </c>
      <c r="O37" s="309" t="s">
        <v>63</v>
      </c>
      <c r="P37" s="309"/>
    </row>
    <row r="38" spans="1:16" ht="24" customHeight="1">
      <c r="A38" s="307"/>
      <c r="B38" s="307"/>
      <c r="C38" s="43" t="s">
        <v>2</v>
      </c>
      <c r="D38" s="43" t="s">
        <v>0</v>
      </c>
      <c r="E38" s="307"/>
      <c r="F38" s="43" t="s">
        <v>2</v>
      </c>
      <c r="G38" s="43" t="s">
        <v>0</v>
      </c>
      <c r="H38" s="307"/>
      <c r="I38" s="42" t="s">
        <v>2</v>
      </c>
      <c r="J38" s="42" t="s">
        <v>0</v>
      </c>
      <c r="K38" s="307"/>
      <c r="L38" s="42" t="s">
        <v>2</v>
      </c>
      <c r="M38" s="42" t="s">
        <v>0</v>
      </c>
      <c r="N38" s="307"/>
      <c r="O38" s="43" t="s">
        <v>2</v>
      </c>
      <c r="P38" s="43" t="s">
        <v>0</v>
      </c>
    </row>
    <row r="39" spans="1:16" ht="24" customHeight="1">
      <c r="A39" s="303" t="s">
        <v>4</v>
      </c>
      <c r="B39" s="240" t="s">
        <v>7</v>
      </c>
      <c r="C39" s="138" t="s">
        <v>31</v>
      </c>
      <c r="D39" s="138">
        <v>2</v>
      </c>
      <c r="E39" s="240" t="s">
        <v>7</v>
      </c>
      <c r="F39" s="138" t="s">
        <v>31</v>
      </c>
      <c r="G39" s="138">
        <v>2</v>
      </c>
      <c r="H39" s="240" t="s">
        <v>7</v>
      </c>
      <c r="I39" s="138" t="s">
        <v>31</v>
      </c>
      <c r="J39" s="138">
        <v>2</v>
      </c>
      <c r="K39" s="240" t="s">
        <v>7</v>
      </c>
      <c r="L39" s="138" t="s">
        <v>31</v>
      </c>
      <c r="M39" s="138">
        <v>2</v>
      </c>
      <c r="N39" s="240" t="s">
        <v>7</v>
      </c>
      <c r="O39" s="138" t="s">
        <v>67</v>
      </c>
      <c r="P39" s="138" t="s">
        <v>68</v>
      </c>
    </row>
    <row r="40" spans="1:16" ht="24" customHeight="1">
      <c r="A40" s="304"/>
      <c r="B40" s="240"/>
      <c r="C40" s="137" t="s">
        <v>6</v>
      </c>
      <c r="D40" s="138">
        <v>3</v>
      </c>
      <c r="E40" s="240"/>
      <c r="F40" s="137" t="s">
        <v>6</v>
      </c>
      <c r="G40" s="138">
        <v>3</v>
      </c>
      <c r="H40" s="240"/>
      <c r="I40" s="137" t="s">
        <v>6</v>
      </c>
      <c r="J40" s="138">
        <v>3</v>
      </c>
      <c r="K40" s="240"/>
      <c r="L40" s="137" t="s">
        <v>6</v>
      </c>
      <c r="M40" s="138">
        <v>3</v>
      </c>
      <c r="N40" s="240"/>
      <c r="O40" s="137" t="s">
        <v>6</v>
      </c>
      <c r="P40" s="138">
        <v>3</v>
      </c>
    </row>
    <row r="41" spans="1:16" ht="24" customHeight="1">
      <c r="A41" s="304"/>
      <c r="B41" s="240"/>
      <c r="C41" s="137" t="s">
        <v>33</v>
      </c>
      <c r="D41" s="138">
        <v>3</v>
      </c>
      <c r="E41" s="240"/>
      <c r="F41" s="137" t="s">
        <v>33</v>
      </c>
      <c r="G41" s="138">
        <v>3</v>
      </c>
      <c r="H41" s="240"/>
      <c r="I41" s="137" t="s">
        <v>33</v>
      </c>
      <c r="J41" s="138">
        <v>3</v>
      </c>
      <c r="K41" s="240"/>
      <c r="L41" s="137" t="s">
        <v>33</v>
      </c>
      <c r="M41" s="138">
        <v>3</v>
      </c>
      <c r="N41" s="240"/>
      <c r="O41" s="137" t="s">
        <v>33</v>
      </c>
      <c r="P41" s="138">
        <v>3</v>
      </c>
    </row>
    <row r="42" spans="1:16" ht="24" customHeight="1">
      <c r="A42" s="304"/>
      <c r="B42" s="240"/>
      <c r="C42" s="138" t="s">
        <v>49</v>
      </c>
      <c r="D42" s="138">
        <v>4</v>
      </c>
      <c r="E42" s="240"/>
      <c r="F42" s="138" t="s">
        <v>49</v>
      </c>
      <c r="G42" s="138">
        <v>4</v>
      </c>
      <c r="H42" s="240"/>
      <c r="I42" s="138" t="s">
        <v>49</v>
      </c>
      <c r="J42" s="138">
        <v>4</v>
      </c>
      <c r="K42" s="240"/>
      <c r="L42" s="138" t="s">
        <v>49</v>
      </c>
      <c r="M42" s="138">
        <v>4</v>
      </c>
      <c r="N42" s="240"/>
      <c r="O42" s="138" t="s">
        <v>49</v>
      </c>
      <c r="P42" s="138">
        <v>4</v>
      </c>
    </row>
    <row r="43" spans="1:16" ht="24" customHeight="1">
      <c r="A43" s="304"/>
      <c r="B43" s="240" t="s">
        <v>54</v>
      </c>
      <c r="C43" s="138" t="s">
        <v>8</v>
      </c>
      <c r="D43" s="241">
        <v>24</v>
      </c>
      <c r="E43" s="240" t="s">
        <v>54</v>
      </c>
      <c r="F43" s="138" t="s">
        <v>8</v>
      </c>
      <c r="G43" s="241">
        <v>24</v>
      </c>
      <c r="H43" s="240" t="s">
        <v>54</v>
      </c>
      <c r="I43" s="138" t="s">
        <v>8</v>
      </c>
      <c r="J43" s="241">
        <v>24</v>
      </c>
      <c r="K43" s="240" t="s">
        <v>54</v>
      </c>
      <c r="L43" s="138" t="s">
        <v>8</v>
      </c>
      <c r="M43" s="241">
        <v>24</v>
      </c>
      <c r="N43" s="240" t="s">
        <v>54</v>
      </c>
      <c r="O43" s="138" t="s">
        <v>8</v>
      </c>
      <c r="P43" s="241">
        <v>24</v>
      </c>
    </row>
    <row r="44" spans="1:16" ht="24" customHeight="1">
      <c r="A44" s="304"/>
      <c r="B44" s="240"/>
      <c r="C44" s="138" t="s">
        <v>9</v>
      </c>
      <c r="D44" s="241"/>
      <c r="E44" s="240"/>
      <c r="F44" s="138" t="s">
        <v>9</v>
      </c>
      <c r="G44" s="241"/>
      <c r="H44" s="240"/>
      <c r="I44" s="138" t="s">
        <v>9</v>
      </c>
      <c r="J44" s="241"/>
      <c r="K44" s="240"/>
      <c r="L44" s="138" t="s">
        <v>9</v>
      </c>
      <c r="M44" s="241"/>
      <c r="N44" s="240"/>
      <c r="O44" s="138" t="s">
        <v>9</v>
      </c>
      <c r="P44" s="241"/>
    </row>
    <row r="45" spans="1:16" ht="24" customHeight="1">
      <c r="A45" s="304"/>
      <c r="B45" s="240"/>
      <c r="C45" s="138" t="s">
        <v>10</v>
      </c>
      <c r="D45" s="241"/>
      <c r="E45" s="240"/>
      <c r="F45" s="138" t="s">
        <v>10</v>
      </c>
      <c r="G45" s="241"/>
      <c r="H45" s="240"/>
      <c r="I45" s="138" t="s">
        <v>10</v>
      </c>
      <c r="J45" s="241"/>
      <c r="K45" s="240"/>
      <c r="L45" s="138" t="s">
        <v>10</v>
      </c>
      <c r="M45" s="241"/>
      <c r="N45" s="240"/>
      <c r="O45" s="138" t="s">
        <v>10</v>
      </c>
      <c r="P45" s="241"/>
    </row>
    <row r="46" spans="1:16" ht="24" customHeight="1">
      <c r="A46" s="304"/>
      <c r="B46" s="240"/>
      <c r="C46" s="138" t="s">
        <v>11</v>
      </c>
      <c r="D46" s="241"/>
      <c r="E46" s="240"/>
      <c r="F46" s="138" t="s">
        <v>11</v>
      </c>
      <c r="G46" s="241"/>
      <c r="H46" s="240"/>
      <c r="I46" s="138" t="s">
        <v>11</v>
      </c>
      <c r="J46" s="241"/>
      <c r="K46" s="240"/>
      <c r="L46" s="138" t="s">
        <v>11</v>
      </c>
      <c r="M46" s="241"/>
      <c r="N46" s="240"/>
      <c r="O46" s="138" t="s">
        <v>11</v>
      </c>
      <c r="P46" s="241"/>
    </row>
    <row r="47" spans="1:16" ht="24" customHeight="1">
      <c r="A47" s="304"/>
      <c r="B47" s="240"/>
      <c r="C47" s="137" t="s">
        <v>55</v>
      </c>
      <c r="D47" s="241"/>
      <c r="E47" s="240"/>
      <c r="F47" s="137" t="s">
        <v>55</v>
      </c>
      <c r="G47" s="241"/>
      <c r="H47" s="240"/>
      <c r="I47" s="137" t="s">
        <v>55</v>
      </c>
      <c r="J47" s="241"/>
      <c r="K47" s="240"/>
      <c r="L47" s="137" t="s">
        <v>55</v>
      </c>
      <c r="M47" s="241"/>
      <c r="N47" s="240"/>
      <c r="O47" s="137" t="s">
        <v>55</v>
      </c>
      <c r="P47" s="241"/>
    </row>
    <row r="48" spans="1:16" ht="24" customHeight="1">
      <c r="A48" s="304"/>
      <c r="B48" s="240"/>
      <c r="C48" s="137" t="s">
        <v>56</v>
      </c>
      <c r="D48" s="241"/>
      <c r="E48" s="240"/>
      <c r="F48" s="137" t="s">
        <v>56</v>
      </c>
      <c r="G48" s="241"/>
      <c r="H48" s="240"/>
      <c r="I48" s="137" t="s">
        <v>56</v>
      </c>
      <c r="J48" s="241"/>
      <c r="K48" s="240"/>
      <c r="L48" s="137" t="s">
        <v>56</v>
      </c>
      <c r="M48" s="241"/>
      <c r="N48" s="240"/>
      <c r="O48" s="137" t="s">
        <v>56</v>
      </c>
      <c r="P48" s="241"/>
    </row>
    <row r="49" spans="1:16" ht="24" customHeight="1">
      <c r="A49" s="304"/>
      <c r="B49" s="240"/>
      <c r="C49" s="138" t="s">
        <v>39</v>
      </c>
      <c r="D49" s="241"/>
      <c r="E49" s="240"/>
      <c r="F49" s="138" t="s">
        <v>39</v>
      </c>
      <c r="G49" s="241"/>
      <c r="H49" s="240"/>
      <c r="I49" s="138" t="s">
        <v>39</v>
      </c>
      <c r="J49" s="241"/>
      <c r="K49" s="240"/>
      <c r="L49" s="138" t="s">
        <v>39</v>
      </c>
      <c r="M49" s="241"/>
      <c r="N49" s="240"/>
      <c r="O49" s="138" t="s">
        <v>39</v>
      </c>
      <c r="P49" s="241"/>
    </row>
    <row r="50" spans="1:16" ht="24" customHeight="1">
      <c r="A50" s="304"/>
      <c r="B50" s="240"/>
      <c r="C50" s="138" t="s">
        <v>40</v>
      </c>
      <c r="D50" s="241"/>
      <c r="E50" s="240"/>
      <c r="F50" s="138" t="s">
        <v>40</v>
      </c>
      <c r="G50" s="241"/>
      <c r="H50" s="240"/>
      <c r="I50" s="138" t="s">
        <v>40</v>
      </c>
      <c r="J50" s="241"/>
      <c r="K50" s="240"/>
      <c r="L50" s="138" t="s">
        <v>40</v>
      </c>
      <c r="M50" s="241"/>
      <c r="N50" s="240"/>
      <c r="O50" s="138" t="s">
        <v>40</v>
      </c>
      <c r="P50" s="241"/>
    </row>
    <row r="51" spans="1:16" ht="24" customHeight="1">
      <c r="A51" s="304"/>
      <c r="B51" s="240"/>
      <c r="C51" s="138" t="s">
        <v>59</v>
      </c>
      <c r="D51" s="241"/>
      <c r="E51" s="240"/>
      <c r="F51" s="138" t="s">
        <v>59</v>
      </c>
      <c r="G51" s="241"/>
      <c r="H51" s="240"/>
      <c r="I51" s="138" t="s">
        <v>59</v>
      </c>
      <c r="J51" s="241"/>
      <c r="K51" s="240"/>
      <c r="L51" s="138" t="s">
        <v>59</v>
      </c>
      <c r="M51" s="241"/>
      <c r="N51" s="240"/>
      <c r="O51" s="138" t="s">
        <v>59</v>
      </c>
      <c r="P51" s="241"/>
    </row>
    <row r="52" spans="1:16" ht="24" customHeight="1">
      <c r="A52" s="304"/>
      <c r="B52" s="240"/>
      <c r="C52" s="138" t="s">
        <v>13</v>
      </c>
      <c r="D52" s="241"/>
      <c r="E52" s="240"/>
      <c r="F52" s="138" t="s">
        <v>13</v>
      </c>
      <c r="G52" s="241"/>
      <c r="H52" s="240"/>
      <c r="I52" s="138" t="s">
        <v>13</v>
      </c>
      <c r="J52" s="241"/>
      <c r="K52" s="240"/>
      <c r="L52" s="138" t="s">
        <v>13</v>
      </c>
      <c r="M52" s="241"/>
      <c r="N52" s="240"/>
      <c r="O52" s="138" t="s">
        <v>13</v>
      </c>
      <c r="P52" s="241"/>
    </row>
    <row r="53" spans="1:16" ht="24" customHeight="1">
      <c r="A53" s="304"/>
      <c r="B53" s="237" t="s">
        <v>107</v>
      </c>
      <c r="C53" s="138" t="s">
        <v>51</v>
      </c>
      <c r="D53" s="138">
        <v>1</v>
      </c>
      <c r="E53" s="237" t="s">
        <v>107</v>
      </c>
      <c r="F53" s="21" t="s">
        <v>267</v>
      </c>
      <c r="G53" s="138">
        <v>1</v>
      </c>
      <c r="H53" s="237" t="s">
        <v>107</v>
      </c>
      <c r="I53" s="21" t="s">
        <v>267</v>
      </c>
      <c r="J53" s="138">
        <v>1</v>
      </c>
      <c r="K53" s="228"/>
      <c r="L53" s="229"/>
      <c r="M53" s="230"/>
      <c r="N53" s="228"/>
      <c r="O53" s="229"/>
      <c r="P53" s="230"/>
    </row>
    <row r="54" spans="1:16" ht="24" customHeight="1">
      <c r="A54" s="304"/>
      <c r="B54" s="239"/>
      <c r="C54" s="143" t="s">
        <v>27</v>
      </c>
      <c r="D54" s="143">
        <v>1</v>
      </c>
      <c r="E54" s="239"/>
      <c r="F54" s="143" t="s">
        <v>27</v>
      </c>
      <c r="G54" s="143">
        <v>1</v>
      </c>
      <c r="H54" s="239"/>
      <c r="I54" s="143" t="s">
        <v>27</v>
      </c>
      <c r="J54" s="143">
        <v>1</v>
      </c>
      <c r="K54" s="231"/>
      <c r="L54" s="232"/>
      <c r="M54" s="233"/>
      <c r="N54" s="231"/>
      <c r="O54" s="232"/>
      <c r="P54" s="233"/>
    </row>
    <row r="55" spans="1:16" ht="24" customHeight="1">
      <c r="A55" s="305"/>
      <c r="B55" s="307" t="s">
        <v>47</v>
      </c>
      <c r="C55" s="307"/>
      <c r="D55" s="141">
        <v>38</v>
      </c>
      <c r="E55" s="307" t="s">
        <v>47</v>
      </c>
      <c r="F55" s="307"/>
      <c r="G55" s="141">
        <v>38</v>
      </c>
      <c r="H55" s="307" t="s">
        <v>47</v>
      </c>
      <c r="I55" s="307"/>
      <c r="J55" s="141">
        <v>38</v>
      </c>
      <c r="K55" s="307" t="s">
        <v>70</v>
      </c>
      <c r="L55" s="307"/>
      <c r="M55" s="42">
        <v>36</v>
      </c>
      <c r="N55" s="307" t="s">
        <v>70</v>
      </c>
      <c r="O55" s="307"/>
      <c r="P55" s="42">
        <v>34</v>
      </c>
    </row>
    <row r="56" spans="1:16" ht="24" customHeight="1">
      <c r="A56" s="308" t="s">
        <v>5</v>
      </c>
      <c r="B56" s="303" t="s">
        <v>283</v>
      </c>
      <c r="C56" s="143" t="s">
        <v>273</v>
      </c>
      <c r="D56" s="306">
        <v>18</v>
      </c>
      <c r="E56" s="303" t="s">
        <v>283</v>
      </c>
      <c r="F56" s="143" t="s">
        <v>273</v>
      </c>
      <c r="G56" s="306">
        <v>18</v>
      </c>
      <c r="H56" s="303" t="s">
        <v>283</v>
      </c>
      <c r="I56" s="143" t="s">
        <v>273</v>
      </c>
      <c r="J56" s="306">
        <v>18</v>
      </c>
      <c r="K56" s="303" t="s">
        <v>283</v>
      </c>
      <c r="L56" s="143" t="s">
        <v>273</v>
      </c>
      <c r="M56" s="306">
        <v>18</v>
      </c>
      <c r="N56" s="303" t="s">
        <v>283</v>
      </c>
      <c r="O56" s="143" t="s">
        <v>273</v>
      </c>
      <c r="P56" s="306">
        <v>18</v>
      </c>
    </row>
    <row r="57" spans="1:16" ht="24" customHeight="1">
      <c r="A57" s="308"/>
      <c r="B57" s="304"/>
      <c r="C57" s="143" t="s">
        <v>274</v>
      </c>
      <c r="D57" s="306"/>
      <c r="E57" s="304"/>
      <c r="F57" s="143" t="s">
        <v>274</v>
      </c>
      <c r="G57" s="306"/>
      <c r="H57" s="304"/>
      <c r="I57" s="143" t="s">
        <v>274</v>
      </c>
      <c r="J57" s="306"/>
      <c r="K57" s="304"/>
      <c r="L57" s="143" t="s">
        <v>274</v>
      </c>
      <c r="M57" s="306"/>
      <c r="N57" s="304"/>
      <c r="O57" s="143" t="s">
        <v>274</v>
      </c>
      <c r="P57" s="306"/>
    </row>
    <row r="58" spans="1:16" ht="24" customHeight="1">
      <c r="A58" s="308"/>
      <c r="B58" s="304"/>
      <c r="C58" s="143" t="s">
        <v>254</v>
      </c>
      <c r="D58" s="306"/>
      <c r="E58" s="304"/>
      <c r="F58" s="143" t="s">
        <v>254</v>
      </c>
      <c r="G58" s="306"/>
      <c r="H58" s="304"/>
      <c r="I58" s="143" t="s">
        <v>254</v>
      </c>
      <c r="J58" s="306"/>
      <c r="K58" s="304"/>
      <c r="L58" s="143" t="s">
        <v>254</v>
      </c>
      <c r="M58" s="306"/>
      <c r="N58" s="304"/>
      <c r="O58" s="143" t="s">
        <v>254</v>
      </c>
      <c r="P58" s="306"/>
    </row>
    <row r="59" spans="1:16" ht="24" customHeight="1">
      <c r="A59" s="308"/>
      <c r="B59" s="304"/>
      <c r="C59" s="143" t="s">
        <v>253</v>
      </c>
      <c r="D59" s="306"/>
      <c r="E59" s="304"/>
      <c r="F59" s="143" t="s">
        <v>253</v>
      </c>
      <c r="G59" s="306"/>
      <c r="H59" s="304"/>
      <c r="I59" s="143" t="s">
        <v>253</v>
      </c>
      <c r="J59" s="306"/>
      <c r="K59" s="304"/>
      <c r="L59" s="143" t="s">
        <v>253</v>
      </c>
      <c r="M59" s="306"/>
      <c r="N59" s="304"/>
      <c r="O59" s="143" t="s">
        <v>253</v>
      </c>
      <c r="P59" s="306"/>
    </row>
    <row r="60" spans="1:16" ht="24" customHeight="1">
      <c r="A60" s="308"/>
      <c r="B60" s="303" t="s">
        <v>282</v>
      </c>
      <c r="C60" s="143" t="s">
        <v>275</v>
      </c>
      <c r="D60" s="306">
        <v>5</v>
      </c>
      <c r="E60" s="303" t="s">
        <v>282</v>
      </c>
      <c r="F60" s="143" t="s">
        <v>275</v>
      </c>
      <c r="G60" s="306">
        <v>5</v>
      </c>
      <c r="H60" s="303" t="s">
        <v>282</v>
      </c>
      <c r="I60" s="143" t="s">
        <v>275</v>
      </c>
      <c r="J60" s="306">
        <v>5</v>
      </c>
      <c r="K60" s="303" t="s">
        <v>282</v>
      </c>
      <c r="L60" s="143" t="s">
        <v>275</v>
      </c>
      <c r="M60" s="306">
        <v>5</v>
      </c>
      <c r="N60" s="303" t="s">
        <v>282</v>
      </c>
      <c r="O60" s="143" t="s">
        <v>275</v>
      </c>
      <c r="P60" s="306">
        <v>5</v>
      </c>
    </row>
    <row r="61" spans="1:16" ht="24" customHeight="1">
      <c r="A61" s="308"/>
      <c r="B61" s="304"/>
      <c r="C61" s="143" t="s">
        <v>276</v>
      </c>
      <c r="D61" s="306"/>
      <c r="E61" s="304"/>
      <c r="F61" s="143" t="s">
        <v>276</v>
      </c>
      <c r="G61" s="306"/>
      <c r="H61" s="304"/>
      <c r="I61" s="143" t="s">
        <v>276</v>
      </c>
      <c r="J61" s="306"/>
      <c r="K61" s="304"/>
      <c r="L61" s="143" t="s">
        <v>276</v>
      </c>
      <c r="M61" s="306"/>
      <c r="N61" s="304"/>
      <c r="O61" s="143" t="s">
        <v>276</v>
      </c>
      <c r="P61" s="306"/>
    </row>
    <row r="62" spans="1:16" ht="24" customHeight="1">
      <c r="A62" s="308"/>
      <c r="B62" s="304"/>
      <c r="C62" s="143" t="s">
        <v>277</v>
      </c>
      <c r="D62" s="306"/>
      <c r="E62" s="304"/>
      <c r="F62" s="143" t="s">
        <v>277</v>
      </c>
      <c r="G62" s="306"/>
      <c r="H62" s="304"/>
      <c r="I62" s="143" t="s">
        <v>277</v>
      </c>
      <c r="J62" s="306"/>
      <c r="K62" s="304"/>
      <c r="L62" s="143" t="s">
        <v>277</v>
      </c>
      <c r="M62" s="306"/>
      <c r="N62" s="304"/>
      <c r="O62" s="143" t="s">
        <v>277</v>
      </c>
      <c r="P62" s="306"/>
    </row>
    <row r="63" spans="1:16" ht="24" customHeight="1">
      <c r="A63" s="308"/>
      <c r="B63" s="304"/>
      <c r="C63" s="143" t="s">
        <v>278</v>
      </c>
      <c r="D63" s="306"/>
      <c r="E63" s="304"/>
      <c r="F63" s="143" t="s">
        <v>278</v>
      </c>
      <c r="G63" s="306"/>
      <c r="H63" s="304"/>
      <c r="I63" s="143" t="s">
        <v>278</v>
      </c>
      <c r="J63" s="306"/>
      <c r="K63" s="304"/>
      <c r="L63" s="143" t="s">
        <v>278</v>
      </c>
      <c r="M63" s="306"/>
      <c r="N63" s="304"/>
      <c r="O63" s="143" t="s">
        <v>278</v>
      </c>
      <c r="P63" s="306"/>
    </row>
    <row r="64" spans="1:16" ht="24" customHeight="1">
      <c r="A64" s="308"/>
      <c r="B64" s="305"/>
      <c r="C64" s="143" t="s">
        <v>279</v>
      </c>
      <c r="D64" s="306"/>
      <c r="E64" s="305"/>
      <c r="F64" s="143" t="s">
        <v>279</v>
      </c>
      <c r="G64" s="306"/>
      <c r="H64" s="305"/>
      <c r="I64" s="143" t="s">
        <v>279</v>
      </c>
      <c r="J64" s="306"/>
      <c r="K64" s="305"/>
      <c r="L64" s="143" t="s">
        <v>279</v>
      </c>
      <c r="M64" s="306"/>
      <c r="N64" s="305"/>
      <c r="O64" s="143" t="s">
        <v>279</v>
      </c>
      <c r="P64" s="306"/>
    </row>
    <row r="65" spans="1:22" ht="24" customHeight="1">
      <c r="A65" s="308"/>
      <c r="B65" s="143" t="s">
        <v>280</v>
      </c>
      <c r="C65" s="143" t="s">
        <v>281</v>
      </c>
      <c r="D65" s="143">
        <v>13</v>
      </c>
      <c r="E65" s="143" t="s">
        <v>280</v>
      </c>
      <c r="F65" s="143" t="s">
        <v>281</v>
      </c>
      <c r="G65" s="143">
        <v>13</v>
      </c>
      <c r="H65" s="143" t="s">
        <v>280</v>
      </c>
      <c r="I65" s="143" t="s">
        <v>281</v>
      </c>
      <c r="J65" s="143">
        <v>13</v>
      </c>
      <c r="K65" s="143" t="s">
        <v>280</v>
      </c>
      <c r="L65" s="143" t="s">
        <v>281</v>
      </c>
      <c r="M65" s="143">
        <v>13</v>
      </c>
      <c r="N65" s="143" t="s">
        <v>280</v>
      </c>
      <c r="O65" s="143" t="s">
        <v>281</v>
      </c>
      <c r="P65" s="143">
        <v>13</v>
      </c>
    </row>
    <row r="66" spans="1:22" ht="24" customHeight="1">
      <c r="A66" s="308"/>
      <c r="B66" s="307" t="s">
        <v>46</v>
      </c>
      <c r="C66" s="307"/>
      <c r="D66" s="141">
        <v>36</v>
      </c>
      <c r="E66" s="307" t="s">
        <v>46</v>
      </c>
      <c r="F66" s="307"/>
      <c r="G66" s="141">
        <v>36</v>
      </c>
      <c r="H66" s="307" t="s">
        <v>46</v>
      </c>
      <c r="I66" s="307"/>
      <c r="J66" s="141">
        <v>36</v>
      </c>
      <c r="K66" s="307" t="s">
        <v>46</v>
      </c>
      <c r="L66" s="307"/>
      <c r="M66" s="141">
        <v>36</v>
      </c>
      <c r="N66" s="307" t="s">
        <v>46</v>
      </c>
      <c r="O66" s="307"/>
      <c r="P66" s="141">
        <v>36</v>
      </c>
    </row>
    <row r="67" spans="1:22" ht="24" customHeight="1">
      <c r="A67" s="42" t="s">
        <v>25</v>
      </c>
      <c r="B67" s="307" t="s">
        <v>294</v>
      </c>
      <c r="C67" s="307"/>
      <c r="D67" s="307"/>
      <c r="E67" s="307" t="s">
        <v>294</v>
      </c>
      <c r="F67" s="307"/>
      <c r="G67" s="307"/>
      <c r="H67" s="307" t="s">
        <v>294</v>
      </c>
      <c r="I67" s="307"/>
      <c r="J67" s="307"/>
      <c r="K67" s="307" t="s">
        <v>294</v>
      </c>
      <c r="L67" s="307"/>
      <c r="M67" s="307"/>
      <c r="N67" s="307" t="s">
        <v>294</v>
      </c>
      <c r="O67" s="307"/>
      <c r="P67" s="307"/>
    </row>
    <row r="68" spans="1:22" ht="24" customHeight="1">
      <c r="A68" s="178"/>
      <c r="B68" s="178"/>
      <c r="C68" s="178"/>
      <c r="D68" s="178"/>
      <c r="E68" s="178"/>
      <c r="F68" s="178"/>
      <c r="G68" s="178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</row>
    <row r="69" spans="1:22" ht="24" customHeight="1">
      <c r="A69" s="307" t="s">
        <v>3</v>
      </c>
      <c r="B69" s="307" t="s">
        <v>1</v>
      </c>
      <c r="C69" s="309" t="s">
        <v>64</v>
      </c>
      <c r="D69" s="309"/>
      <c r="E69" s="307" t="s">
        <v>1</v>
      </c>
      <c r="F69" s="309" t="s">
        <v>295</v>
      </c>
      <c r="G69" s="309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</row>
    <row r="70" spans="1:22" ht="24" customHeight="1">
      <c r="A70" s="307"/>
      <c r="B70" s="307"/>
      <c r="C70" s="43" t="s">
        <v>2</v>
      </c>
      <c r="D70" s="43" t="s">
        <v>0</v>
      </c>
      <c r="E70" s="307"/>
      <c r="F70" s="43" t="s">
        <v>2</v>
      </c>
      <c r="G70" s="43" t="s">
        <v>0</v>
      </c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</row>
    <row r="71" spans="1:22" ht="24" customHeight="1">
      <c r="A71" s="303" t="s">
        <v>4</v>
      </c>
      <c r="B71" s="240" t="s">
        <v>7</v>
      </c>
      <c r="C71" s="138" t="s">
        <v>67</v>
      </c>
      <c r="D71" s="138" t="s">
        <v>68</v>
      </c>
      <c r="E71" s="240" t="s">
        <v>7</v>
      </c>
      <c r="F71" s="138" t="s">
        <v>67</v>
      </c>
      <c r="G71" s="138" t="s">
        <v>68</v>
      </c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</row>
    <row r="72" spans="1:22" ht="24" customHeight="1">
      <c r="A72" s="304"/>
      <c r="B72" s="240"/>
      <c r="C72" s="137" t="s">
        <v>6</v>
      </c>
      <c r="D72" s="138">
        <v>3</v>
      </c>
      <c r="E72" s="240"/>
      <c r="F72" s="137" t="s">
        <v>6</v>
      </c>
      <c r="G72" s="138">
        <v>3</v>
      </c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</row>
    <row r="73" spans="1:22" ht="24" customHeight="1">
      <c r="A73" s="304"/>
      <c r="B73" s="240"/>
      <c r="C73" s="137" t="s">
        <v>33</v>
      </c>
      <c r="D73" s="138">
        <v>3</v>
      </c>
      <c r="E73" s="240"/>
      <c r="F73" s="137" t="s">
        <v>33</v>
      </c>
      <c r="G73" s="138">
        <v>3</v>
      </c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</row>
    <row r="74" spans="1:22" ht="24" customHeight="1">
      <c r="A74" s="304"/>
      <c r="B74" s="240"/>
      <c r="C74" s="138" t="s">
        <v>49</v>
      </c>
      <c r="D74" s="138">
        <v>4</v>
      </c>
      <c r="E74" s="240"/>
      <c r="F74" s="138" t="s">
        <v>49</v>
      </c>
      <c r="G74" s="138">
        <v>4</v>
      </c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</row>
    <row r="75" spans="1:22" ht="24" customHeight="1">
      <c r="A75" s="304"/>
      <c r="B75" s="240" t="s">
        <v>54</v>
      </c>
      <c r="C75" s="138" t="s">
        <v>8</v>
      </c>
      <c r="D75" s="241">
        <v>24</v>
      </c>
      <c r="E75" s="240" t="s">
        <v>54</v>
      </c>
      <c r="F75" s="138" t="s">
        <v>8</v>
      </c>
      <c r="G75" s="241">
        <v>24</v>
      </c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</row>
    <row r="76" spans="1:22" ht="24" customHeight="1">
      <c r="A76" s="304"/>
      <c r="B76" s="240"/>
      <c r="C76" s="138" t="s">
        <v>9</v>
      </c>
      <c r="D76" s="241"/>
      <c r="E76" s="240"/>
      <c r="F76" s="138" t="s">
        <v>9</v>
      </c>
      <c r="G76" s="241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</row>
    <row r="77" spans="1:22" ht="24" customHeight="1">
      <c r="A77" s="304"/>
      <c r="B77" s="240"/>
      <c r="C77" s="138" t="s">
        <v>10</v>
      </c>
      <c r="D77" s="241"/>
      <c r="E77" s="240"/>
      <c r="F77" s="138" t="s">
        <v>10</v>
      </c>
      <c r="G77" s="241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</row>
    <row r="78" spans="1:22" ht="24" customHeight="1">
      <c r="A78" s="304"/>
      <c r="B78" s="240"/>
      <c r="C78" s="138" t="s">
        <v>11</v>
      </c>
      <c r="D78" s="241"/>
      <c r="E78" s="240"/>
      <c r="F78" s="138" t="s">
        <v>11</v>
      </c>
      <c r="G78" s="241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</row>
    <row r="79" spans="1:22" ht="24" customHeight="1">
      <c r="A79" s="304"/>
      <c r="B79" s="240"/>
      <c r="C79" s="137" t="s">
        <v>55</v>
      </c>
      <c r="D79" s="241"/>
      <c r="E79" s="240"/>
      <c r="F79" s="137" t="s">
        <v>55</v>
      </c>
      <c r="G79" s="241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</row>
    <row r="80" spans="1:22" ht="24" customHeight="1">
      <c r="A80" s="304"/>
      <c r="B80" s="240"/>
      <c r="C80" s="137" t="s">
        <v>56</v>
      </c>
      <c r="D80" s="241"/>
      <c r="E80" s="240"/>
      <c r="F80" s="137" t="s">
        <v>56</v>
      </c>
      <c r="G80" s="241"/>
      <c r="H80" s="178"/>
      <c r="I80" s="178"/>
      <c r="J80" s="178"/>
      <c r="K80" s="178"/>
      <c r="L80" s="178"/>
      <c r="M80" s="178"/>
      <c r="N80" s="178"/>
      <c r="O80" s="178"/>
      <c r="P80" s="178"/>
      <c r="Q80" s="178"/>
      <c r="R80" s="178"/>
      <c r="S80" s="178"/>
      <c r="T80" s="178"/>
      <c r="U80" s="178"/>
      <c r="V80" s="178"/>
    </row>
    <row r="81" spans="1:22" ht="24" customHeight="1">
      <c r="A81" s="304"/>
      <c r="B81" s="240"/>
      <c r="C81" s="138" t="s">
        <v>39</v>
      </c>
      <c r="D81" s="241"/>
      <c r="E81" s="240"/>
      <c r="F81" s="138" t="s">
        <v>39</v>
      </c>
      <c r="G81" s="241"/>
      <c r="H81" s="178"/>
      <c r="I81" s="178"/>
      <c r="J81" s="178"/>
      <c r="K81" s="178"/>
      <c r="L81" s="178"/>
      <c r="M81" s="178"/>
      <c r="N81" s="178"/>
      <c r="O81" s="178"/>
      <c r="P81" s="178"/>
      <c r="Q81" s="178"/>
      <c r="R81" s="178"/>
      <c r="S81" s="178"/>
      <c r="T81" s="178"/>
      <c r="U81" s="178"/>
      <c r="V81" s="178"/>
    </row>
    <row r="82" spans="1:22" ht="24" customHeight="1">
      <c r="A82" s="304"/>
      <c r="B82" s="240"/>
      <c r="C82" s="138" t="s">
        <v>40</v>
      </c>
      <c r="D82" s="241"/>
      <c r="E82" s="240"/>
      <c r="F82" s="138" t="s">
        <v>40</v>
      </c>
      <c r="G82" s="241"/>
      <c r="H82" s="178"/>
      <c r="I82" s="178"/>
      <c r="J82" s="178"/>
      <c r="K82" s="178"/>
      <c r="L82" s="178"/>
      <c r="M82" s="178"/>
      <c r="N82" s="178"/>
      <c r="O82" s="178"/>
      <c r="P82" s="178"/>
      <c r="Q82" s="178"/>
      <c r="R82" s="178"/>
      <c r="S82" s="178"/>
      <c r="T82" s="178"/>
      <c r="U82" s="178"/>
      <c r="V82" s="178"/>
    </row>
    <row r="83" spans="1:22" ht="24" customHeight="1">
      <c r="A83" s="304"/>
      <c r="B83" s="240"/>
      <c r="C83" s="138" t="s">
        <v>59</v>
      </c>
      <c r="D83" s="241"/>
      <c r="E83" s="240"/>
      <c r="F83" s="138" t="s">
        <v>59</v>
      </c>
      <c r="G83" s="241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</row>
    <row r="84" spans="1:22" ht="24" customHeight="1">
      <c r="A84" s="304"/>
      <c r="B84" s="240"/>
      <c r="C84" s="138" t="s">
        <v>13</v>
      </c>
      <c r="D84" s="241"/>
      <c r="E84" s="240"/>
      <c r="F84" s="138" t="s">
        <v>13</v>
      </c>
      <c r="G84" s="241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</row>
    <row r="85" spans="1:22" ht="24" customHeight="1">
      <c r="A85" s="304"/>
      <c r="B85" s="228"/>
      <c r="C85" s="229"/>
      <c r="D85" s="230"/>
      <c r="E85" s="228"/>
      <c r="F85" s="229"/>
      <c r="G85" s="230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</row>
    <row r="86" spans="1:22" ht="24" customHeight="1">
      <c r="A86" s="304"/>
      <c r="B86" s="231"/>
      <c r="C86" s="232"/>
      <c r="D86" s="233"/>
      <c r="E86" s="231"/>
      <c r="F86" s="232"/>
      <c r="G86" s="233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</row>
    <row r="87" spans="1:22" ht="24" customHeight="1">
      <c r="A87" s="305"/>
      <c r="B87" s="307" t="s">
        <v>70</v>
      </c>
      <c r="C87" s="307"/>
      <c r="D87" s="42">
        <v>34</v>
      </c>
      <c r="E87" s="307" t="s">
        <v>47</v>
      </c>
      <c r="F87" s="307"/>
      <c r="G87" s="141">
        <v>34</v>
      </c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</row>
    <row r="88" spans="1:22" ht="24" customHeight="1">
      <c r="A88" s="308" t="s">
        <v>5</v>
      </c>
      <c r="B88" s="303" t="s">
        <v>283</v>
      </c>
      <c r="C88" s="143" t="s">
        <v>273</v>
      </c>
      <c r="D88" s="306">
        <v>18</v>
      </c>
      <c r="E88" s="303" t="s">
        <v>283</v>
      </c>
      <c r="F88" s="143" t="s">
        <v>268</v>
      </c>
      <c r="G88" s="306">
        <v>12</v>
      </c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</row>
    <row r="89" spans="1:22" ht="24" customHeight="1">
      <c r="A89" s="308"/>
      <c r="B89" s="304"/>
      <c r="C89" s="143" t="s">
        <v>274</v>
      </c>
      <c r="D89" s="306"/>
      <c r="E89" s="304"/>
      <c r="F89" s="143" t="s">
        <v>269</v>
      </c>
      <c r="G89" s="306"/>
      <c r="H89" s="178"/>
      <c r="I89" s="178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</row>
    <row r="90" spans="1:22" ht="24" customHeight="1">
      <c r="A90" s="308"/>
      <c r="B90" s="304"/>
      <c r="C90" s="143" t="s">
        <v>254</v>
      </c>
      <c r="D90" s="306"/>
      <c r="E90" s="304"/>
      <c r="F90" s="143" t="s">
        <v>254</v>
      </c>
      <c r="G90" s="306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</row>
    <row r="91" spans="1:22" ht="24" customHeight="1">
      <c r="A91" s="308"/>
      <c r="B91" s="304"/>
      <c r="C91" s="143" t="s">
        <v>253</v>
      </c>
      <c r="D91" s="306"/>
      <c r="E91" s="304"/>
      <c r="F91" s="143" t="s">
        <v>253</v>
      </c>
      <c r="G91" s="306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</row>
    <row r="92" spans="1:22" ht="24" customHeight="1">
      <c r="A92" s="308"/>
      <c r="B92" s="303" t="s">
        <v>282</v>
      </c>
      <c r="C92" s="143" t="s">
        <v>275</v>
      </c>
      <c r="D92" s="306">
        <v>5</v>
      </c>
      <c r="E92" s="303" t="s">
        <v>282</v>
      </c>
      <c r="F92" s="143" t="s">
        <v>275</v>
      </c>
      <c r="G92" s="306">
        <v>5</v>
      </c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</row>
    <row r="93" spans="1:22" ht="24" customHeight="1">
      <c r="A93" s="308"/>
      <c r="B93" s="304"/>
      <c r="C93" s="143" t="s">
        <v>276</v>
      </c>
      <c r="D93" s="306"/>
      <c r="E93" s="304"/>
      <c r="F93" s="143" t="s">
        <v>276</v>
      </c>
      <c r="G93" s="306"/>
      <c r="H93" s="178"/>
      <c r="I93" s="178"/>
      <c r="J93" s="178"/>
      <c r="K93" s="178"/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</row>
    <row r="94" spans="1:22" ht="24" customHeight="1">
      <c r="A94" s="308"/>
      <c r="B94" s="304"/>
      <c r="C94" s="143" t="s">
        <v>277</v>
      </c>
      <c r="D94" s="306"/>
      <c r="E94" s="304"/>
      <c r="F94" s="143" t="s">
        <v>277</v>
      </c>
      <c r="G94" s="306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</row>
    <row r="95" spans="1:22" ht="24" customHeight="1">
      <c r="A95" s="308"/>
      <c r="B95" s="304"/>
      <c r="C95" s="143" t="s">
        <v>278</v>
      </c>
      <c r="D95" s="306"/>
      <c r="E95" s="304"/>
      <c r="F95" s="143" t="s">
        <v>278</v>
      </c>
      <c r="G95" s="306"/>
      <c r="H95" s="178"/>
      <c r="I95" s="178"/>
      <c r="J95" s="178"/>
      <c r="K95" s="178"/>
      <c r="L95" s="178"/>
      <c r="M95" s="178"/>
      <c r="N95" s="178"/>
      <c r="O95" s="178"/>
      <c r="P95" s="178"/>
      <c r="Q95" s="178"/>
      <c r="R95" s="178"/>
      <c r="S95" s="178"/>
      <c r="T95" s="178"/>
      <c r="U95" s="178"/>
      <c r="V95" s="178"/>
    </row>
    <row r="96" spans="1:22" ht="24" customHeight="1">
      <c r="A96" s="308"/>
      <c r="B96" s="305"/>
      <c r="C96" s="143" t="s">
        <v>279</v>
      </c>
      <c r="D96" s="306"/>
      <c r="E96" s="305"/>
      <c r="F96" s="143" t="s">
        <v>279</v>
      </c>
      <c r="G96" s="306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</row>
    <row r="97" spans="1:22" ht="24" customHeight="1">
      <c r="A97" s="308"/>
      <c r="B97" s="143" t="s">
        <v>280</v>
      </c>
      <c r="C97" s="143" t="s">
        <v>281</v>
      </c>
      <c r="D97" s="143">
        <v>13</v>
      </c>
      <c r="E97" s="39" t="s">
        <v>296</v>
      </c>
      <c r="F97" s="143" t="s">
        <v>281</v>
      </c>
      <c r="G97" s="152">
        <v>19</v>
      </c>
      <c r="H97" s="178"/>
      <c r="I97" s="178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</row>
    <row r="98" spans="1:22" ht="24" customHeight="1">
      <c r="A98" s="308"/>
      <c r="B98" s="307" t="s">
        <v>46</v>
      </c>
      <c r="C98" s="307"/>
      <c r="D98" s="141">
        <v>36</v>
      </c>
      <c r="E98" s="307" t="s">
        <v>71</v>
      </c>
      <c r="F98" s="307"/>
      <c r="G98" s="42">
        <v>36</v>
      </c>
      <c r="H98" s="178"/>
      <c r="I98" s="178"/>
      <c r="J98" s="178"/>
      <c r="K98" s="178"/>
      <c r="L98" s="178"/>
      <c r="M98" s="178"/>
      <c r="N98" s="178"/>
      <c r="O98" s="178"/>
      <c r="P98" s="178"/>
      <c r="Q98" s="178"/>
      <c r="R98" s="178"/>
      <c r="S98" s="178"/>
      <c r="T98" s="178"/>
      <c r="U98" s="178"/>
      <c r="V98" s="178"/>
    </row>
    <row r="99" spans="1:22" ht="24" customHeight="1">
      <c r="A99" s="175" t="s">
        <v>25</v>
      </c>
      <c r="B99" s="307" t="s">
        <v>294</v>
      </c>
      <c r="C99" s="307"/>
      <c r="D99" s="307"/>
      <c r="E99" s="307" t="s">
        <v>294</v>
      </c>
      <c r="F99" s="307"/>
      <c r="G99" s="307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</row>
    <row r="100" spans="1:22" ht="24" customHeight="1"/>
    <row r="101" spans="1:22" ht="24" customHeight="1">
      <c r="A101" s="247" t="s">
        <v>325</v>
      </c>
      <c r="B101" s="247"/>
      <c r="C101" s="247"/>
      <c r="D101" s="247"/>
      <c r="E101" s="247"/>
      <c r="F101" s="247"/>
      <c r="G101" s="247"/>
      <c r="H101" s="247"/>
      <c r="I101" s="247"/>
      <c r="J101" s="247"/>
      <c r="K101" s="247"/>
      <c r="L101" s="247"/>
      <c r="M101" s="247"/>
      <c r="N101" s="247"/>
      <c r="O101" s="247"/>
      <c r="P101" s="247"/>
      <c r="Q101" s="247"/>
      <c r="R101" s="247"/>
      <c r="S101" s="247"/>
      <c r="T101" s="247"/>
      <c r="U101" s="247"/>
      <c r="V101" s="247"/>
    </row>
    <row r="102" spans="1:22" ht="24" customHeight="1">
      <c r="A102" s="247"/>
      <c r="B102" s="247"/>
      <c r="C102" s="247"/>
      <c r="D102" s="247"/>
      <c r="E102" s="247"/>
      <c r="F102" s="247"/>
      <c r="G102" s="247"/>
      <c r="H102" s="247"/>
      <c r="I102" s="247"/>
      <c r="J102" s="247"/>
      <c r="K102" s="247"/>
      <c r="L102" s="247"/>
      <c r="M102" s="247"/>
      <c r="N102" s="247"/>
      <c r="O102" s="247"/>
      <c r="P102" s="247"/>
      <c r="Q102" s="247"/>
      <c r="R102" s="247"/>
      <c r="S102" s="247"/>
      <c r="T102" s="247"/>
      <c r="U102" s="247"/>
      <c r="V102" s="247"/>
    </row>
    <row r="103" spans="1:22" ht="24" customHeight="1">
      <c r="A103" s="247"/>
      <c r="B103" s="247"/>
      <c r="C103" s="247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7"/>
      <c r="P103" s="247"/>
      <c r="Q103" s="247"/>
      <c r="R103" s="247"/>
      <c r="S103" s="247"/>
      <c r="T103" s="247"/>
      <c r="U103" s="247"/>
      <c r="V103" s="247"/>
    </row>
    <row r="104" spans="1:22" ht="24" customHeight="1">
      <c r="A104" s="247"/>
      <c r="B104" s="247"/>
      <c r="C104" s="247"/>
      <c r="D104" s="247"/>
      <c r="E104" s="247"/>
      <c r="F104" s="247"/>
      <c r="G104" s="247"/>
      <c r="H104" s="247"/>
      <c r="I104" s="247"/>
      <c r="J104" s="247"/>
      <c r="K104" s="247"/>
      <c r="L104" s="247"/>
      <c r="M104" s="247"/>
      <c r="N104" s="247"/>
      <c r="O104" s="247"/>
      <c r="P104" s="247"/>
      <c r="Q104" s="247"/>
      <c r="R104" s="247"/>
      <c r="S104" s="247"/>
      <c r="T104" s="247"/>
      <c r="U104" s="247"/>
      <c r="V104" s="247"/>
    </row>
    <row r="105" spans="1:22" ht="24" customHeight="1">
      <c r="A105" s="247"/>
      <c r="B105" s="247"/>
      <c r="C105" s="247"/>
      <c r="D105" s="247"/>
      <c r="E105" s="247"/>
      <c r="F105" s="247"/>
      <c r="G105" s="247"/>
      <c r="H105" s="247"/>
      <c r="I105" s="247"/>
      <c r="J105" s="247"/>
      <c r="K105" s="247"/>
      <c r="L105" s="247"/>
      <c r="M105" s="247"/>
      <c r="N105" s="247"/>
      <c r="O105" s="247"/>
      <c r="P105" s="247"/>
      <c r="Q105" s="247"/>
      <c r="R105" s="247"/>
      <c r="S105" s="247"/>
      <c r="T105" s="247"/>
      <c r="U105" s="247"/>
      <c r="V105" s="247"/>
    </row>
    <row r="106" spans="1:22" ht="24" customHeight="1">
      <c r="A106" s="247"/>
      <c r="B106" s="247"/>
      <c r="C106" s="247"/>
      <c r="D106" s="247"/>
      <c r="E106" s="247"/>
      <c r="F106" s="247"/>
      <c r="G106" s="247"/>
      <c r="H106" s="247"/>
      <c r="I106" s="247"/>
      <c r="J106" s="247"/>
      <c r="K106" s="247"/>
      <c r="L106" s="247"/>
      <c r="M106" s="247"/>
      <c r="N106" s="247"/>
      <c r="O106" s="247"/>
      <c r="P106" s="247"/>
      <c r="Q106" s="247"/>
      <c r="R106" s="247"/>
      <c r="S106" s="247"/>
      <c r="T106" s="247"/>
      <c r="U106" s="247"/>
      <c r="V106" s="247"/>
    </row>
    <row r="107" spans="1:22" ht="24" customHeight="1">
      <c r="A107" s="247"/>
      <c r="B107" s="247"/>
      <c r="C107" s="247"/>
      <c r="D107" s="247"/>
      <c r="E107" s="247"/>
      <c r="F107" s="247"/>
      <c r="G107" s="247"/>
      <c r="H107" s="247"/>
      <c r="I107" s="247"/>
      <c r="J107" s="247"/>
      <c r="K107" s="247"/>
      <c r="L107" s="247"/>
      <c r="M107" s="247"/>
      <c r="N107" s="247"/>
      <c r="O107" s="247"/>
      <c r="P107" s="247"/>
      <c r="Q107" s="247"/>
      <c r="R107" s="247"/>
      <c r="S107" s="247"/>
      <c r="T107" s="247"/>
      <c r="U107" s="247"/>
      <c r="V107" s="247"/>
    </row>
    <row r="108" spans="1:22" ht="24" customHeight="1">
      <c r="A108" s="247"/>
      <c r="B108" s="247"/>
      <c r="C108" s="247"/>
      <c r="D108" s="247"/>
      <c r="E108" s="247"/>
      <c r="F108" s="247"/>
      <c r="G108" s="247"/>
      <c r="H108" s="247"/>
      <c r="I108" s="247"/>
      <c r="J108" s="247"/>
      <c r="K108" s="247"/>
      <c r="L108" s="247"/>
      <c r="M108" s="247"/>
      <c r="N108" s="247"/>
      <c r="O108" s="247"/>
      <c r="P108" s="247"/>
      <c r="Q108" s="247"/>
      <c r="R108" s="247"/>
      <c r="S108" s="247"/>
      <c r="T108" s="247"/>
      <c r="U108" s="247"/>
      <c r="V108" s="247"/>
    </row>
    <row r="109" spans="1:22" ht="24" customHeight="1">
      <c r="A109" s="247"/>
      <c r="B109" s="247"/>
      <c r="C109" s="247"/>
      <c r="D109" s="247"/>
      <c r="E109" s="247"/>
      <c r="F109" s="247"/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247"/>
      <c r="R109" s="247"/>
      <c r="S109" s="247"/>
      <c r="T109" s="247"/>
      <c r="U109" s="247"/>
      <c r="V109" s="247"/>
    </row>
    <row r="110" spans="1:22" ht="24" customHeight="1">
      <c r="A110" s="247"/>
      <c r="B110" s="247"/>
      <c r="C110" s="247"/>
      <c r="D110" s="247"/>
      <c r="E110" s="247"/>
      <c r="F110" s="247"/>
      <c r="G110" s="247"/>
      <c r="H110" s="247"/>
      <c r="I110" s="247"/>
      <c r="J110" s="247"/>
      <c r="K110" s="247"/>
      <c r="L110" s="247"/>
      <c r="M110" s="247"/>
      <c r="N110" s="247"/>
      <c r="O110" s="247"/>
      <c r="P110" s="247"/>
      <c r="Q110" s="247"/>
      <c r="R110" s="247"/>
      <c r="S110" s="247"/>
      <c r="T110" s="247"/>
      <c r="U110" s="247"/>
      <c r="V110" s="247"/>
    </row>
    <row r="111" spans="1:22" ht="24" customHeight="1">
      <c r="A111" s="247"/>
      <c r="B111" s="247"/>
      <c r="C111" s="247"/>
      <c r="D111" s="247"/>
      <c r="E111" s="247"/>
      <c r="F111" s="247"/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247"/>
      <c r="R111" s="247"/>
      <c r="S111" s="247"/>
      <c r="T111" s="247"/>
      <c r="U111" s="247"/>
      <c r="V111" s="247"/>
    </row>
    <row r="112" spans="1:2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</sheetData>
  <mergeCells count="166">
    <mergeCell ref="G11:G20"/>
    <mergeCell ref="E21:E22"/>
    <mergeCell ref="B71:B74"/>
    <mergeCell ref="B75:B84"/>
    <mergeCell ref="D75:D84"/>
    <mergeCell ref="D92:D96"/>
    <mergeCell ref="B87:C87"/>
    <mergeCell ref="E87:F87"/>
    <mergeCell ref="B85:D86"/>
    <mergeCell ref="G88:G91"/>
    <mergeCell ref="G92:G96"/>
    <mergeCell ref="E88:E91"/>
    <mergeCell ref="E92:E96"/>
    <mergeCell ref="E71:E74"/>
    <mergeCell ref="E75:E84"/>
    <mergeCell ref="G75:G84"/>
    <mergeCell ref="E85:G86"/>
    <mergeCell ref="G56:G59"/>
    <mergeCell ref="E60:E64"/>
    <mergeCell ref="G60:G64"/>
    <mergeCell ref="B39:B42"/>
    <mergeCell ref="B43:B52"/>
    <mergeCell ref="D43:D52"/>
    <mergeCell ref="B53:B54"/>
    <mergeCell ref="E39:E42"/>
    <mergeCell ref="E43:E52"/>
    <mergeCell ref="G43:G52"/>
    <mergeCell ref="E53:E54"/>
    <mergeCell ref="P11:P20"/>
    <mergeCell ref="N21:N22"/>
    <mergeCell ref="N24:N27"/>
    <mergeCell ref="P24:P27"/>
    <mergeCell ref="N28:N32"/>
    <mergeCell ref="P28:P32"/>
    <mergeCell ref="K21:K22"/>
    <mergeCell ref="P43:P52"/>
    <mergeCell ref="H35:J35"/>
    <mergeCell ref="K35:M35"/>
    <mergeCell ref="N35:P35"/>
    <mergeCell ref="H34:I34"/>
    <mergeCell ref="K34:L34"/>
    <mergeCell ref="N34:O34"/>
    <mergeCell ref="N39:N42"/>
    <mergeCell ref="N43:N52"/>
    <mergeCell ref="K11:K20"/>
    <mergeCell ref="M11:M20"/>
    <mergeCell ref="O5:P5"/>
    <mergeCell ref="H23:I23"/>
    <mergeCell ref="A7:A23"/>
    <mergeCell ref="K23:L23"/>
    <mergeCell ref="A24:A34"/>
    <mergeCell ref="N5:N6"/>
    <mergeCell ref="A5:A6"/>
    <mergeCell ref="H5:H6"/>
    <mergeCell ref="I5:J5"/>
    <mergeCell ref="K5:K6"/>
    <mergeCell ref="L5:M5"/>
    <mergeCell ref="N23:O23"/>
    <mergeCell ref="J24:J27"/>
    <mergeCell ref="J28:J32"/>
    <mergeCell ref="H28:H32"/>
    <mergeCell ref="H24:H27"/>
    <mergeCell ref="J11:J20"/>
    <mergeCell ref="H21:H22"/>
    <mergeCell ref="M24:M27"/>
    <mergeCell ref="K28:K32"/>
    <mergeCell ref="M28:M32"/>
    <mergeCell ref="N7:N10"/>
    <mergeCell ref="N11:N20"/>
    <mergeCell ref="E11:E20"/>
    <mergeCell ref="M60:M64"/>
    <mergeCell ref="N56:N59"/>
    <mergeCell ref="P56:P59"/>
    <mergeCell ref="N60:N64"/>
    <mergeCell ref="P60:P64"/>
    <mergeCell ref="B88:B91"/>
    <mergeCell ref="D88:D91"/>
    <mergeCell ref="H67:J67"/>
    <mergeCell ref="K67:M67"/>
    <mergeCell ref="N67:P67"/>
    <mergeCell ref="H66:I66"/>
    <mergeCell ref="K66:L66"/>
    <mergeCell ref="N66:O66"/>
    <mergeCell ref="H56:H59"/>
    <mergeCell ref="J56:J59"/>
    <mergeCell ref="H60:H64"/>
    <mergeCell ref="J60:J64"/>
    <mergeCell ref="K56:K59"/>
    <mergeCell ref="E66:F66"/>
    <mergeCell ref="E67:G67"/>
    <mergeCell ref="B66:C66"/>
    <mergeCell ref="B67:D67"/>
    <mergeCell ref="B69:B70"/>
    <mergeCell ref="C69:D69"/>
    <mergeCell ref="N55:O55"/>
    <mergeCell ref="I37:J37"/>
    <mergeCell ref="K37:K38"/>
    <mergeCell ref="L37:M37"/>
    <mergeCell ref="N37:N38"/>
    <mergeCell ref="O37:P37"/>
    <mergeCell ref="M43:M52"/>
    <mergeCell ref="N53:P54"/>
    <mergeCell ref="B56:B59"/>
    <mergeCell ref="D56:D59"/>
    <mergeCell ref="M56:M59"/>
    <mergeCell ref="H37:H38"/>
    <mergeCell ref="H39:H42"/>
    <mergeCell ref="H43:H52"/>
    <mergeCell ref="J43:J52"/>
    <mergeCell ref="H53:H54"/>
    <mergeCell ref="K39:K42"/>
    <mergeCell ref="K43:K52"/>
    <mergeCell ref="K53:M54"/>
    <mergeCell ref="E37:E38"/>
    <mergeCell ref="F37:G37"/>
    <mergeCell ref="E55:F55"/>
    <mergeCell ref="B37:B38"/>
    <mergeCell ref="C37:D37"/>
    <mergeCell ref="H11:H20"/>
    <mergeCell ref="H7:H10"/>
    <mergeCell ref="K24:K27"/>
    <mergeCell ref="A69:A70"/>
    <mergeCell ref="A71:A87"/>
    <mergeCell ref="A88:A98"/>
    <mergeCell ref="B98:C98"/>
    <mergeCell ref="E98:F98"/>
    <mergeCell ref="B99:D99"/>
    <mergeCell ref="E99:G99"/>
    <mergeCell ref="B92:B96"/>
    <mergeCell ref="H55:I55"/>
    <mergeCell ref="K55:L55"/>
    <mergeCell ref="B60:B64"/>
    <mergeCell ref="D60:D64"/>
    <mergeCell ref="A56:A66"/>
    <mergeCell ref="K60:K64"/>
    <mergeCell ref="A37:A38"/>
    <mergeCell ref="A39:A55"/>
    <mergeCell ref="B55:C55"/>
    <mergeCell ref="E69:E70"/>
    <mergeCell ref="F69:G69"/>
    <mergeCell ref="K7:K10"/>
    <mergeCell ref="E56:E59"/>
    <mergeCell ref="A101:V111"/>
    <mergeCell ref="E28:E32"/>
    <mergeCell ref="G28:G32"/>
    <mergeCell ref="E34:F34"/>
    <mergeCell ref="E35:G35"/>
    <mergeCell ref="B5:B6"/>
    <mergeCell ref="C5:D5"/>
    <mergeCell ref="B7:B10"/>
    <mergeCell ref="B11:B20"/>
    <mergeCell ref="D11:D20"/>
    <mergeCell ref="B21:B22"/>
    <mergeCell ref="B23:C23"/>
    <mergeCell ref="B24:B27"/>
    <mergeCell ref="D24:D27"/>
    <mergeCell ref="B28:B32"/>
    <mergeCell ref="D28:D32"/>
    <mergeCell ref="B34:C34"/>
    <mergeCell ref="B35:D35"/>
    <mergeCell ref="E5:E6"/>
    <mergeCell ref="F5:G5"/>
    <mergeCell ref="E7:E10"/>
    <mergeCell ref="E23:F23"/>
    <mergeCell ref="E24:E27"/>
    <mergeCell ref="G24:G27"/>
  </mergeCells>
  <phoneticPr fontId="2" type="noConversion"/>
  <pageMargins left="0.11811023622047245" right="0.11811023622047245" top="0.74803149606299213" bottom="0.74803149606299213" header="0.31496062992125984" footer="0.31496062992125984"/>
  <pageSetup paperSize="9" scale="46" fitToHeight="0" orientation="landscape" r:id="rId1"/>
  <rowBreaks count="2" manualBreakCount="2">
    <brk id="36" max="16383" man="1"/>
    <brk id="6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1"/>
  <sheetViews>
    <sheetView workbookViewId="0">
      <selection activeCell="C5" sqref="C5:D5"/>
    </sheetView>
  </sheetViews>
  <sheetFormatPr defaultColWidth="8.88671875" defaultRowHeight="15.75"/>
  <cols>
    <col min="1" max="1" width="8.77734375" style="33" customWidth="1"/>
    <col min="2" max="2" width="6.77734375" style="33" customWidth="1"/>
    <col min="3" max="3" width="24.77734375" style="33" customWidth="1"/>
    <col min="4" max="4" width="5.77734375" style="33" customWidth="1"/>
    <col min="5" max="5" width="6.77734375" style="33" customWidth="1"/>
    <col min="6" max="6" width="24.77734375" style="33" customWidth="1"/>
    <col min="7" max="7" width="5.77734375" style="33" customWidth="1"/>
    <col min="8" max="8" width="6.77734375" style="33" customWidth="1"/>
    <col min="9" max="9" width="24.77734375" style="33" customWidth="1"/>
    <col min="10" max="10" width="5.77734375" style="33" customWidth="1"/>
    <col min="11" max="11" width="6.77734375" style="33" customWidth="1"/>
    <col min="12" max="12" width="24.77734375" style="33" customWidth="1"/>
    <col min="13" max="13" width="5.77734375" style="33" customWidth="1"/>
    <col min="14" max="14" width="6.77734375" style="33" customWidth="1"/>
    <col min="15" max="15" width="24.77734375" style="33" customWidth="1"/>
    <col min="16" max="16" width="5.77734375" style="33" customWidth="1"/>
    <col min="17" max="16384" width="8.88671875" style="33"/>
  </cols>
  <sheetData>
    <row r="1" spans="1:28" ht="26.25">
      <c r="A1" s="30" t="s">
        <v>19</v>
      </c>
      <c r="B1" s="30"/>
      <c r="C1" s="30"/>
      <c r="D1" s="30"/>
      <c r="E1" s="30"/>
      <c r="F1" s="31"/>
      <c r="G1" s="31"/>
      <c r="H1" s="32"/>
      <c r="I1" s="32"/>
      <c r="J1" s="31"/>
    </row>
    <row r="2" spans="1:28" ht="17.25" customHeight="1">
      <c r="A2" s="30"/>
      <c r="B2" s="30"/>
      <c r="C2" s="30"/>
      <c r="D2" s="30"/>
      <c r="E2" s="30"/>
      <c r="F2" s="31"/>
      <c r="G2" s="31"/>
      <c r="H2" s="31"/>
      <c r="I2" s="31"/>
      <c r="J2" s="31"/>
    </row>
    <row r="3" spans="1:28" s="36" customFormat="1" ht="21.75" customHeight="1">
      <c r="A3" s="34" t="s">
        <v>249</v>
      </c>
      <c r="B3" s="34"/>
      <c r="C3" s="34"/>
      <c r="D3" s="34"/>
      <c r="E3" s="34"/>
      <c r="F3" s="34"/>
      <c r="G3" s="34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28">
      <c r="A4" s="37"/>
      <c r="B4" s="37"/>
      <c r="C4" s="37"/>
      <c r="D4" s="37"/>
      <c r="E4" s="37"/>
      <c r="F4" s="37"/>
      <c r="G4" s="37"/>
      <c r="H4" s="38"/>
      <c r="I4" s="38"/>
      <c r="J4" s="38"/>
    </row>
    <row r="5" spans="1:28" ht="24" customHeight="1">
      <c r="A5" s="307" t="s">
        <v>3</v>
      </c>
      <c r="B5" s="307" t="s">
        <v>1</v>
      </c>
      <c r="C5" s="307" t="s">
        <v>337</v>
      </c>
      <c r="D5" s="307"/>
      <c r="E5" s="307" t="s">
        <v>1</v>
      </c>
      <c r="F5" s="309" t="s">
        <v>322</v>
      </c>
      <c r="G5" s="309"/>
    </row>
    <row r="6" spans="1:28" ht="24" customHeight="1">
      <c r="A6" s="307"/>
      <c r="B6" s="307"/>
      <c r="C6" s="141" t="s">
        <v>2</v>
      </c>
      <c r="D6" s="141" t="s">
        <v>0</v>
      </c>
      <c r="E6" s="307"/>
      <c r="F6" s="142" t="s">
        <v>2</v>
      </c>
      <c r="G6" s="142" t="s">
        <v>0</v>
      </c>
    </row>
    <row r="7" spans="1:28" ht="24" customHeight="1">
      <c r="A7" s="157" t="s">
        <v>4</v>
      </c>
      <c r="B7" s="155" t="s">
        <v>30</v>
      </c>
      <c r="C7" s="143" t="s">
        <v>321</v>
      </c>
      <c r="D7" s="143">
        <v>1</v>
      </c>
      <c r="E7" s="155" t="s">
        <v>30</v>
      </c>
      <c r="F7" s="160" t="s">
        <v>331</v>
      </c>
      <c r="G7" s="160">
        <v>0</v>
      </c>
    </row>
    <row r="8" spans="1:28" ht="24" customHeight="1">
      <c r="A8" s="308" t="s">
        <v>5</v>
      </c>
      <c r="B8" s="311" t="s">
        <v>264</v>
      </c>
      <c r="C8" s="143" t="s">
        <v>268</v>
      </c>
      <c r="D8" s="310">
        <v>12</v>
      </c>
      <c r="E8" s="311" t="s">
        <v>264</v>
      </c>
      <c r="F8" s="160" t="s">
        <v>303</v>
      </c>
      <c r="G8" s="306">
        <v>9</v>
      </c>
    </row>
    <row r="9" spans="1:28" ht="24" customHeight="1">
      <c r="A9" s="308"/>
      <c r="B9" s="304"/>
      <c r="C9" s="143" t="s">
        <v>269</v>
      </c>
      <c r="D9" s="306"/>
      <c r="E9" s="304"/>
      <c r="F9" s="160" t="s">
        <v>304</v>
      </c>
      <c r="G9" s="306"/>
    </row>
    <row r="10" spans="1:28" ht="24" customHeight="1">
      <c r="A10" s="308"/>
      <c r="B10" s="304"/>
      <c r="C10" s="143" t="s">
        <v>254</v>
      </c>
      <c r="D10" s="306"/>
      <c r="E10" s="304"/>
      <c r="F10" s="160" t="s">
        <v>254</v>
      </c>
      <c r="G10" s="306"/>
    </row>
    <row r="11" spans="1:28" ht="24" customHeight="1">
      <c r="A11" s="308"/>
      <c r="B11" s="304"/>
      <c r="C11" s="143" t="s">
        <v>253</v>
      </c>
      <c r="D11" s="306"/>
      <c r="E11" s="304"/>
      <c r="F11" s="160"/>
      <c r="G11" s="306"/>
    </row>
    <row r="12" spans="1:28" ht="24" customHeight="1">
      <c r="A12" s="308"/>
      <c r="B12" s="311" t="s">
        <v>265</v>
      </c>
      <c r="C12" s="143" t="s">
        <v>299</v>
      </c>
      <c r="D12" s="306">
        <v>5</v>
      </c>
      <c r="E12" s="311" t="s">
        <v>265</v>
      </c>
      <c r="F12" s="160" t="s">
        <v>299</v>
      </c>
      <c r="G12" s="310">
        <v>5</v>
      </c>
    </row>
    <row r="13" spans="1:28" ht="24" customHeight="1">
      <c r="A13" s="308"/>
      <c r="B13" s="304"/>
      <c r="C13" s="143" t="s">
        <v>300</v>
      </c>
      <c r="D13" s="306"/>
      <c r="E13" s="304"/>
      <c r="F13" s="160" t="s">
        <v>300</v>
      </c>
      <c r="G13" s="306"/>
    </row>
    <row r="14" spans="1:28" ht="24" customHeight="1">
      <c r="A14" s="308"/>
      <c r="B14" s="304"/>
      <c r="C14" s="143" t="s">
        <v>297</v>
      </c>
      <c r="D14" s="306"/>
      <c r="E14" s="304"/>
      <c r="F14" s="160" t="s">
        <v>297</v>
      </c>
      <c r="G14" s="306"/>
    </row>
    <row r="15" spans="1:28" ht="24" customHeight="1">
      <c r="A15" s="308"/>
      <c r="B15" s="304"/>
      <c r="C15" s="143" t="s">
        <v>301</v>
      </c>
      <c r="D15" s="306"/>
      <c r="E15" s="304"/>
      <c r="F15" s="160" t="s">
        <v>301</v>
      </c>
      <c r="G15" s="306"/>
    </row>
    <row r="16" spans="1:28" ht="24" customHeight="1">
      <c r="A16" s="308"/>
      <c r="B16" s="304"/>
      <c r="C16" s="143" t="s">
        <v>302</v>
      </c>
      <c r="D16" s="306"/>
      <c r="E16" s="304"/>
      <c r="F16" s="160" t="s">
        <v>302</v>
      </c>
      <c r="G16" s="306"/>
    </row>
    <row r="17" spans="1:16" ht="24" customHeight="1">
      <c r="A17" s="308"/>
      <c r="B17" s="143" t="s">
        <v>85</v>
      </c>
      <c r="C17" s="143" t="s">
        <v>266</v>
      </c>
      <c r="D17" s="166">
        <v>31</v>
      </c>
      <c r="E17" s="160" t="s">
        <v>85</v>
      </c>
      <c r="F17" s="160" t="s">
        <v>266</v>
      </c>
      <c r="G17" s="166">
        <v>34</v>
      </c>
    </row>
    <row r="18" spans="1:16" ht="24" customHeight="1">
      <c r="A18" s="308"/>
      <c r="B18" s="307" t="s">
        <v>46</v>
      </c>
      <c r="C18" s="307"/>
      <c r="D18" s="141">
        <v>48</v>
      </c>
      <c r="E18" s="307" t="s">
        <v>46</v>
      </c>
      <c r="F18" s="307"/>
      <c r="G18" s="158">
        <v>48</v>
      </c>
    </row>
    <row r="19" spans="1:16" ht="24" customHeight="1">
      <c r="A19" s="141" t="s">
        <v>25</v>
      </c>
      <c r="B19" s="307" t="s">
        <v>298</v>
      </c>
      <c r="C19" s="307"/>
      <c r="D19" s="307"/>
      <c r="E19" s="307" t="s">
        <v>298</v>
      </c>
      <c r="F19" s="307"/>
      <c r="G19" s="307"/>
    </row>
    <row r="20" spans="1:16" ht="24" customHeight="1"/>
    <row r="21" spans="1:16" ht="24" customHeight="1">
      <c r="A21" s="247" t="s">
        <v>327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</row>
    <row r="22" spans="1:16" ht="24" customHeight="1">
      <c r="A22" s="248"/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</row>
    <row r="23" spans="1:16" ht="24" customHeight="1">
      <c r="A23" s="248"/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</row>
    <row r="24" spans="1:16" ht="24" customHeight="1">
      <c r="A24" s="248"/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</row>
    <row r="25" spans="1:16" ht="24" customHeight="1">
      <c r="A25" s="248"/>
      <c r="B25" s="248"/>
      <c r="C25" s="248"/>
      <c r="D25" s="248"/>
      <c r="E25" s="248"/>
      <c r="F25" s="248"/>
      <c r="G25" s="248"/>
      <c r="H25" s="248"/>
      <c r="I25" s="248"/>
      <c r="J25" s="248"/>
      <c r="K25" s="248"/>
      <c r="L25" s="248"/>
      <c r="M25" s="248"/>
      <c r="N25" s="248"/>
      <c r="O25" s="248"/>
      <c r="P25" s="248"/>
    </row>
    <row r="26" spans="1:16" ht="24" customHeight="1">
      <c r="A26" s="248"/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</row>
    <row r="27" spans="1:16" ht="24" customHeight="1">
      <c r="A27" s="248"/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</row>
    <row r="28" spans="1:16" ht="24" customHeight="1">
      <c r="A28" s="248"/>
      <c r="B28" s="248"/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48"/>
      <c r="O28" s="248"/>
      <c r="P28" s="248"/>
    </row>
    <row r="29" spans="1:16" ht="24" customHeight="1">
      <c r="A29" s="248"/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</row>
    <row r="30" spans="1:16" ht="24" customHeight="1">
      <c r="A30" s="248"/>
      <c r="B30" s="248"/>
      <c r="C30" s="248"/>
      <c r="D30" s="248"/>
      <c r="E30" s="248"/>
      <c r="F30" s="248"/>
      <c r="G30" s="248"/>
      <c r="H30" s="248"/>
      <c r="I30" s="248"/>
      <c r="J30" s="248"/>
      <c r="K30" s="248"/>
      <c r="L30" s="248"/>
      <c r="M30" s="248"/>
      <c r="N30" s="248"/>
      <c r="O30" s="248"/>
      <c r="P30" s="248"/>
    </row>
    <row r="31" spans="1:16" ht="24" customHeight="1">
      <c r="A31" s="248"/>
      <c r="B31" s="248"/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</row>
    <row r="32" spans="1:16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</sheetData>
  <mergeCells count="19">
    <mergeCell ref="A21:P31"/>
    <mergeCell ref="B19:D19"/>
    <mergeCell ref="E19:G19"/>
    <mergeCell ref="B18:C18"/>
    <mergeCell ref="E18:F18"/>
    <mergeCell ref="D8:D11"/>
    <mergeCell ref="E8:E11"/>
    <mergeCell ref="G8:G11"/>
    <mergeCell ref="A8:A18"/>
    <mergeCell ref="B8:B11"/>
    <mergeCell ref="E12:E16"/>
    <mergeCell ref="G12:G16"/>
    <mergeCell ref="B12:B16"/>
    <mergeCell ref="D12:D16"/>
    <mergeCell ref="F5:G5"/>
    <mergeCell ref="B5:B6"/>
    <mergeCell ref="C5:D5"/>
    <mergeCell ref="E5:E6"/>
    <mergeCell ref="A5:A6"/>
  </mergeCells>
  <phoneticPr fontId="2" type="noConversion"/>
  <pageMargins left="0.11811023622047245" right="0.11811023622047245" top="0.74803149606299213" bottom="0.74803149606299213" header="0.31496062992125984" footer="0.31496062992125984"/>
  <pageSetup paperSize="9" scale="6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0"/>
  <sheetViews>
    <sheetView workbookViewId="0">
      <selection activeCell="C5" sqref="C5:D5"/>
    </sheetView>
  </sheetViews>
  <sheetFormatPr defaultColWidth="8.88671875" defaultRowHeight="15.75"/>
  <cols>
    <col min="1" max="1" width="8.77734375" style="33" customWidth="1"/>
    <col min="2" max="2" width="6.77734375" style="33" customWidth="1"/>
    <col min="3" max="3" width="24.77734375" style="33" customWidth="1"/>
    <col min="4" max="4" width="5.77734375" style="33" customWidth="1"/>
    <col min="5" max="5" width="6.77734375" style="33" customWidth="1"/>
    <col min="6" max="6" width="24.77734375" style="33" customWidth="1"/>
    <col min="7" max="7" width="5.77734375" style="33" customWidth="1"/>
    <col min="8" max="8" width="6.77734375" style="33" customWidth="1"/>
    <col min="9" max="9" width="24.77734375" style="33" customWidth="1"/>
    <col min="10" max="10" width="5.77734375" style="33" customWidth="1"/>
    <col min="11" max="11" width="6.77734375" style="33" customWidth="1"/>
    <col min="12" max="12" width="24.77734375" style="33" customWidth="1"/>
    <col min="13" max="13" width="5.77734375" style="33" customWidth="1"/>
    <col min="14" max="14" width="6.77734375" style="33" customWidth="1"/>
    <col min="15" max="15" width="24.77734375" style="33" customWidth="1"/>
    <col min="16" max="16" width="5.77734375" style="33" customWidth="1"/>
    <col min="17" max="16384" width="8.88671875" style="33"/>
  </cols>
  <sheetData>
    <row r="1" spans="1:28" ht="26.25">
      <c r="A1" s="30" t="s">
        <v>20</v>
      </c>
      <c r="B1" s="30"/>
      <c r="C1" s="30"/>
      <c r="D1" s="30"/>
      <c r="E1" s="30"/>
      <c r="F1" s="31"/>
      <c r="G1" s="31"/>
      <c r="H1" s="32"/>
      <c r="I1" s="32"/>
      <c r="J1" s="31"/>
    </row>
    <row r="2" spans="1:28" ht="17.25" customHeight="1">
      <c r="A2" s="30"/>
      <c r="B2" s="30"/>
      <c r="C2" s="30"/>
      <c r="D2" s="30"/>
      <c r="E2" s="30"/>
      <c r="F2" s="31"/>
      <c r="G2" s="31"/>
      <c r="H2" s="31"/>
      <c r="I2" s="31"/>
      <c r="J2" s="31"/>
    </row>
    <row r="3" spans="1:28" s="36" customFormat="1" ht="21.75" customHeight="1">
      <c r="A3" s="34" t="s">
        <v>249</v>
      </c>
      <c r="B3" s="34"/>
      <c r="C3" s="34"/>
      <c r="D3" s="34"/>
      <c r="E3" s="34"/>
      <c r="F3" s="34"/>
      <c r="G3" s="34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28">
      <c r="A4" s="37"/>
      <c r="B4" s="37"/>
      <c r="C4" s="37"/>
      <c r="D4" s="37"/>
      <c r="E4" s="37"/>
      <c r="F4" s="37"/>
      <c r="G4" s="37"/>
      <c r="H4" s="38"/>
      <c r="I4" s="38"/>
      <c r="J4" s="38"/>
    </row>
    <row r="5" spans="1:28" ht="24" customHeight="1">
      <c r="A5" s="307" t="s">
        <v>3</v>
      </c>
      <c r="B5" s="307" t="s">
        <v>1</v>
      </c>
      <c r="C5" s="307" t="s">
        <v>338</v>
      </c>
      <c r="D5" s="307"/>
      <c r="E5" s="307" t="s">
        <v>1</v>
      </c>
      <c r="F5" s="309" t="s">
        <v>295</v>
      </c>
      <c r="G5" s="309"/>
    </row>
    <row r="6" spans="1:28" ht="24" customHeight="1">
      <c r="A6" s="307"/>
      <c r="B6" s="307"/>
      <c r="C6" s="141" t="s">
        <v>2</v>
      </c>
      <c r="D6" s="141" t="s">
        <v>0</v>
      </c>
      <c r="E6" s="307"/>
      <c r="F6" s="159" t="s">
        <v>2</v>
      </c>
      <c r="G6" s="159" t="s">
        <v>0</v>
      </c>
    </row>
    <row r="7" spans="1:28" ht="24" customHeight="1">
      <c r="A7" s="308" t="s">
        <v>5</v>
      </c>
      <c r="B7" s="303" t="s">
        <v>283</v>
      </c>
      <c r="C7" s="143" t="s">
        <v>273</v>
      </c>
      <c r="D7" s="306">
        <v>18</v>
      </c>
      <c r="E7" s="303" t="s">
        <v>283</v>
      </c>
      <c r="F7" s="160" t="s">
        <v>268</v>
      </c>
      <c r="G7" s="306">
        <v>12</v>
      </c>
    </row>
    <row r="8" spans="1:28" ht="24" customHeight="1">
      <c r="A8" s="308"/>
      <c r="B8" s="304"/>
      <c r="C8" s="143" t="s">
        <v>274</v>
      </c>
      <c r="D8" s="306"/>
      <c r="E8" s="304"/>
      <c r="F8" s="160" t="s">
        <v>269</v>
      </c>
      <c r="G8" s="306"/>
    </row>
    <row r="9" spans="1:28" ht="24" customHeight="1">
      <c r="A9" s="308"/>
      <c r="B9" s="304"/>
      <c r="C9" s="143" t="s">
        <v>254</v>
      </c>
      <c r="D9" s="306"/>
      <c r="E9" s="304"/>
      <c r="F9" s="160" t="s">
        <v>254</v>
      </c>
      <c r="G9" s="306"/>
    </row>
    <row r="10" spans="1:28" ht="24" customHeight="1">
      <c r="A10" s="308"/>
      <c r="B10" s="304"/>
      <c r="C10" s="143" t="s">
        <v>253</v>
      </c>
      <c r="D10" s="306"/>
      <c r="E10" s="304"/>
      <c r="F10" s="160" t="s">
        <v>253</v>
      </c>
      <c r="G10" s="306"/>
    </row>
    <row r="11" spans="1:28" ht="24" customHeight="1">
      <c r="A11" s="308"/>
      <c r="B11" s="303" t="s">
        <v>282</v>
      </c>
      <c r="C11" s="143" t="s">
        <v>275</v>
      </c>
      <c r="D11" s="306">
        <v>5</v>
      </c>
      <c r="E11" s="303" t="s">
        <v>282</v>
      </c>
      <c r="F11" s="160" t="s">
        <v>275</v>
      </c>
      <c r="G11" s="306">
        <v>5</v>
      </c>
    </row>
    <row r="12" spans="1:28" ht="24" customHeight="1">
      <c r="A12" s="308"/>
      <c r="B12" s="304"/>
      <c r="C12" s="143" t="s">
        <v>276</v>
      </c>
      <c r="D12" s="306"/>
      <c r="E12" s="304"/>
      <c r="F12" s="160" t="s">
        <v>276</v>
      </c>
      <c r="G12" s="306"/>
    </row>
    <row r="13" spans="1:28" ht="24" customHeight="1">
      <c r="A13" s="308"/>
      <c r="B13" s="304"/>
      <c r="C13" s="143" t="s">
        <v>277</v>
      </c>
      <c r="D13" s="306"/>
      <c r="E13" s="304"/>
      <c r="F13" s="160" t="s">
        <v>277</v>
      </c>
      <c r="G13" s="306"/>
    </row>
    <row r="14" spans="1:28" ht="24" customHeight="1">
      <c r="A14" s="308"/>
      <c r="B14" s="304"/>
      <c r="C14" s="143" t="s">
        <v>278</v>
      </c>
      <c r="D14" s="306"/>
      <c r="E14" s="304"/>
      <c r="F14" s="160" t="s">
        <v>278</v>
      </c>
      <c r="G14" s="306"/>
    </row>
    <row r="15" spans="1:28" ht="24" customHeight="1">
      <c r="A15" s="308"/>
      <c r="B15" s="305"/>
      <c r="C15" s="143" t="s">
        <v>279</v>
      </c>
      <c r="D15" s="306"/>
      <c r="E15" s="305"/>
      <c r="F15" s="160" t="s">
        <v>279</v>
      </c>
      <c r="G15" s="306"/>
    </row>
    <row r="16" spans="1:28" ht="24" customHeight="1">
      <c r="A16" s="308"/>
      <c r="B16" s="143" t="s">
        <v>280</v>
      </c>
      <c r="C16" s="143" t="s">
        <v>281</v>
      </c>
      <c r="D16" s="143">
        <v>25</v>
      </c>
      <c r="E16" s="160" t="s">
        <v>296</v>
      </c>
      <c r="F16" s="160" t="s">
        <v>281</v>
      </c>
      <c r="G16" s="156">
        <v>29</v>
      </c>
    </row>
    <row r="17" spans="1:16" ht="24" customHeight="1">
      <c r="A17" s="308"/>
      <c r="B17" s="307" t="s">
        <v>46</v>
      </c>
      <c r="C17" s="307"/>
      <c r="D17" s="141">
        <v>48</v>
      </c>
      <c r="E17" s="307" t="s">
        <v>46</v>
      </c>
      <c r="F17" s="307"/>
      <c r="G17" s="158">
        <v>46</v>
      </c>
    </row>
    <row r="18" spans="1:16" ht="24" customHeight="1">
      <c r="A18" s="141" t="s">
        <v>25</v>
      </c>
      <c r="B18" s="307" t="s">
        <v>305</v>
      </c>
      <c r="C18" s="307"/>
      <c r="D18" s="307"/>
      <c r="E18" s="307" t="s">
        <v>305</v>
      </c>
      <c r="F18" s="307"/>
      <c r="G18" s="307"/>
    </row>
    <row r="19" spans="1:16" ht="24" customHeight="1"/>
    <row r="20" spans="1:16" ht="24" customHeight="1">
      <c r="A20" s="247" t="s">
        <v>326</v>
      </c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</row>
    <row r="21" spans="1:16" ht="24" customHeight="1">
      <c r="A21" s="248"/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</row>
    <row r="22" spans="1:16" ht="24" customHeight="1">
      <c r="A22" s="248"/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</row>
    <row r="23" spans="1:16" ht="24" customHeight="1">
      <c r="A23" s="248"/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</row>
    <row r="24" spans="1:16" ht="24" customHeight="1">
      <c r="A24" s="248"/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</row>
    <row r="25" spans="1:16" ht="24" customHeight="1">
      <c r="A25" s="248"/>
      <c r="B25" s="248"/>
      <c r="C25" s="248"/>
      <c r="D25" s="248"/>
      <c r="E25" s="248"/>
      <c r="F25" s="248"/>
      <c r="G25" s="248"/>
      <c r="H25" s="248"/>
      <c r="I25" s="248"/>
      <c r="J25" s="248"/>
      <c r="K25" s="248"/>
      <c r="L25" s="248"/>
      <c r="M25" s="248"/>
      <c r="N25" s="248"/>
      <c r="O25" s="248"/>
      <c r="P25" s="248"/>
    </row>
    <row r="26" spans="1:16" ht="24" customHeight="1">
      <c r="A26" s="248"/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</row>
    <row r="27" spans="1:16" ht="24" customHeight="1">
      <c r="A27" s="248"/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</row>
    <row r="28" spans="1:16" ht="24" customHeight="1">
      <c r="A28" s="248"/>
      <c r="B28" s="248"/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48"/>
      <c r="O28" s="248"/>
      <c r="P28" s="248"/>
    </row>
    <row r="29" spans="1:16" ht="24" customHeight="1">
      <c r="A29" s="248"/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</row>
    <row r="30" spans="1:16" ht="24" customHeight="1">
      <c r="A30" s="248"/>
      <c r="B30" s="248"/>
      <c r="C30" s="248"/>
      <c r="D30" s="248"/>
      <c r="E30" s="248"/>
      <c r="F30" s="248"/>
      <c r="G30" s="248"/>
      <c r="H30" s="248"/>
      <c r="I30" s="248"/>
      <c r="J30" s="248"/>
      <c r="K30" s="248"/>
      <c r="L30" s="248"/>
      <c r="M30" s="248"/>
      <c r="N30" s="248"/>
      <c r="O30" s="248"/>
      <c r="P30" s="248"/>
    </row>
    <row r="31" spans="1:16" ht="24" customHeight="1"/>
    <row r="32" spans="1:16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</sheetData>
  <mergeCells count="19">
    <mergeCell ref="A20:P30"/>
    <mergeCell ref="B18:D18"/>
    <mergeCell ref="E18:G18"/>
    <mergeCell ref="B17:C17"/>
    <mergeCell ref="E17:F17"/>
    <mergeCell ref="A7:A17"/>
    <mergeCell ref="B7:B10"/>
    <mergeCell ref="D7:D10"/>
    <mergeCell ref="E7:E10"/>
    <mergeCell ref="G7:G10"/>
    <mergeCell ref="B11:B15"/>
    <mergeCell ref="D11:D15"/>
    <mergeCell ref="E11:E15"/>
    <mergeCell ref="G11:G15"/>
    <mergeCell ref="A5:A6"/>
    <mergeCell ref="B5:B6"/>
    <mergeCell ref="C5:D5"/>
    <mergeCell ref="E5:E6"/>
    <mergeCell ref="F5:G5"/>
  </mergeCells>
  <phoneticPr fontId="2" type="noConversion"/>
  <pageMargins left="0.11811023622047245" right="0.11811023622047245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2</vt:i4>
      </vt:variant>
    </vt:vector>
  </HeadingPairs>
  <TitlesOfParts>
    <vt:vector size="12" baseType="lpstr">
      <vt:lpstr>표지</vt:lpstr>
      <vt:lpstr>1.체육교육학과 졸업요건 간단표</vt:lpstr>
      <vt:lpstr>(참고자료1)학번별 교양요건표</vt:lpstr>
      <vt:lpstr>2-1.단일전공(일반편입생 포함)</vt:lpstr>
      <vt:lpstr>2-1.1.단일전공(체육특기생)</vt:lpstr>
      <vt:lpstr>(참고자료2)학번별 GBED 교양요건표</vt:lpstr>
      <vt:lpstr>2-2.캠퍼스내 복수전공</vt:lpstr>
      <vt:lpstr>2-3.학사편입</vt:lpstr>
      <vt:lpstr>2-4.졸업예정자 복수전공</vt:lpstr>
      <vt:lpstr>2-5.부전공</vt:lpstr>
      <vt:lpstr>'1.체육교육학과 졸업요건 간단표'!Print_Area</vt:lpstr>
      <vt:lpstr>표지!Print_Area</vt:lpstr>
    </vt:vector>
  </TitlesOfParts>
  <Company>연세대학교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신선정</dc:creator>
  <cp:lastModifiedBy>체육교육학과</cp:lastModifiedBy>
  <cp:lastPrinted>2023-01-19T00:52:17Z</cp:lastPrinted>
  <dcterms:created xsi:type="dcterms:W3CDTF">2001-05-17T02:50:54Z</dcterms:created>
  <dcterms:modified xsi:type="dcterms:W3CDTF">2023-08-17T08:14:37Z</dcterms:modified>
</cp:coreProperties>
</file>